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B2A9052E-459C-46DB-8543-51E8F6ABF358}" xr6:coauthVersionLast="46" xr6:coauthVersionMax="46" xr10:uidLastSave="{00000000-0000-0000-0000-000000000000}"/>
  <bookViews>
    <workbookView xWindow="-120" yWindow="-120" windowWidth="24240" windowHeight="13140" firstSheet="1" activeTab="5" xr2:uid="{00000000-000D-0000-FFFF-FFFF00000000}"/>
  </bookViews>
  <sheets>
    <sheet name="Log frame" sheetId="15" r:id="rId1"/>
    <sheet name="DCSR exp data" sheetId="3" r:id="rId2"/>
    <sheet name="Table" sheetId="12" r:id="rId3"/>
    <sheet name="Master pivot" sheetId="14" r:id="rId4"/>
    <sheet name="Trend analysis" sheetId="16" r:id="rId5"/>
    <sheet name="Share and Pareto" sheetId="17" r:id="rId6"/>
    <sheet name="Sheet1" sheetId="19" r:id="rId7"/>
    <sheet name="Rank by expenditure bucket" sheetId="18" r:id="rId8"/>
  </sheets>
  <definedNames>
    <definedName name="_xlnm._FilterDatabase" localSheetId="1" hidden="1">'DCSR exp data'!$A$1:$DC$598</definedName>
  </definedNames>
  <calcPr calcId="191029"/>
  <pivotCaches>
    <pivotCache cacheId="0" r:id="rId9"/>
  </pivotCaches>
</workbook>
</file>

<file path=xl/calcChain.xml><?xml version="1.0" encoding="utf-8"?>
<calcChain xmlns="http://schemas.openxmlformats.org/spreadsheetml/2006/main">
  <c r="P5" i="17" l="1"/>
  <c r="Q5" i="17"/>
  <c r="S5" i="17" s="1"/>
  <c r="O5" i="17"/>
  <c r="R5" i="17" s="1"/>
  <c r="I6" i="19" l="1"/>
  <c r="I7" i="19"/>
  <c r="I8" i="19"/>
  <c r="I9" i="19"/>
  <c r="I5" i="19"/>
  <c r="J6" i="19"/>
  <c r="J7" i="19"/>
  <c r="J8" i="19"/>
  <c r="J9" i="19"/>
  <c r="J5" i="19"/>
  <c r="H6" i="19"/>
  <c r="H7" i="19"/>
  <c r="H8" i="19"/>
  <c r="H9" i="19"/>
  <c r="H5" i="19"/>
  <c r="G6" i="19"/>
  <c r="G7" i="19"/>
  <c r="G8" i="19"/>
  <c r="G9" i="19"/>
  <c r="G5" i="19"/>
  <c r="CA3" i="3" l="1"/>
  <c r="CA4" i="3"/>
  <c r="CA5" i="3"/>
  <c r="CA6" i="3"/>
  <c r="CA7" i="3"/>
  <c r="CA8" i="3"/>
  <c r="CA9" i="3"/>
  <c r="CA10" i="3"/>
  <c r="CA11" i="3"/>
  <c r="CA12" i="3"/>
  <c r="CA13" i="3"/>
  <c r="CA14" i="3"/>
  <c r="CA15" i="3"/>
  <c r="CA16" i="3"/>
  <c r="CA17" i="3"/>
  <c r="CA18" i="3"/>
  <c r="CA19" i="3"/>
  <c r="CA20" i="3"/>
  <c r="CA21" i="3"/>
  <c r="CA22" i="3"/>
  <c r="CA23" i="3"/>
  <c r="CA24" i="3"/>
  <c r="CA25" i="3"/>
  <c r="CA26" i="3"/>
  <c r="CA27" i="3"/>
  <c r="CA28" i="3"/>
  <c r="CA29" i="3"/>
  <c r="CA30" i="3"/>
  <c r="CA31" i="3"/>
  <c r="CA32" i="3"/>
  <c r="CA33" i="3"/>
  <c r="CA34" i="3"/>
  <c r="CA35" i="3"/>
  <c r="CA36" i="3"/>
  <c r="CA37" i="3"/>
  <c r="CA38" i="3"/>
  <c r="CA39" i="3"/>
  <c r="CA40" i="3"/>
  <c r="CA41" i="3"/>
  <c r="CA42" i="3"/>
  <c r="CA43" i="3"/>
  <c r="CA44" i="3"/>
  <c r="CA45" i="3"/>
  <c r="CA46" i="3"/>
  <c r="CA47" i="3"/>
  <c r="CA48" i="3"/>
  <c r="CA49" i="3"/>
  <c r="CA50" i="3"/>
  <c r="CA51" i="3"/>
  <c r="CA52" i="3"/>
  <c r="CA53" i="3"/>
  <c r="CA54" i="3"/>
  <c r="CA55" i="3"/>
  <c r="CA56" i="3"/>
  <c r="CA57" i="3"/>
  <c r="CA58" i="3"/>
  <c r="CA59" i="3"/>
  <c r="CA60" i="3"/>
  <c r="CA61" i="3"/>
  <c r="CA62" i="3"/>
  <c r="CA63" i="3"/>
  <c r="CA64" i="3"/>
  <c r="CA65" i="3"/>
  <c r="CA66" i="3"/>
  <c r="CA67" i="3"/>
  <c r="CA68" i="3"/>
  <c r="CA69" i="3"/>
  <c r="CA70" i="3"/>
  <c r="CA71" i="3"/>
  <c r="CA72" i="3"/>
  <c r="CA73" i="3"/>
  <c r="CA74" i="3"/>
  <c r="CA75" i="3"/>
  <c r="CA76" i="3"/>
  <c r="CA77" i="3"/>
  <c r="CA78" i="3"/>
  <c r="CA79" i="3"/>
  <c r="CA80" i="3"/>
  <c r="CA81" i="3"/>
  <c r="CA82" i="3"/>
  <c r="CA83" i="3"/>
  <c r="CA84" i="3"/>
  <c r="CA85" i="3"/>
  <c r="CA86" i="3"/>
  <c r="CA87" i="3"/>
  <c r="CA88" i="3"/>
  <c r="CA89" i="3"/>
  <c r="CA90" i="3"/>
  <c r="CA91" i="3"/>
  <c r="CA92" i="3"/>
  <c r="CA93" i="3"/>
  <c r="CA94" i="3"/>
  <c r="CA95" i="3"/>
  <c r="CA96" i="3"/>
  <c r="CA97" i="3"/>
  <c r="CA98" i="3"/>
  <c r="CA99" i="3"/>
  <c r="CA100" i="3"/>
  <c r="CA101" i="3"/>
  <c r="CA102" i="3"/>
  <c r="CA103" i="3"/>
  <c r="CA104" i="3"/>
  <c r="CA105" i="3"/>
  <c r="CA106" i="3"/>
  <c r="CA107" i="3"/>
  <c r="CA108" i="3"/>
  <c r="CA109" i="3"/>
  <c r="CA110" i="3"/>
  <c r="CA111" i="3"/>
  <c r="CA112" i="3"/>
  <c r="CA113" i="3"/>
  <c r="CA114" i="3"/>
  <c r="CA115" i="3"/>
  <c r="CA116" i="3"/>
  <c r="CA117" i="3"/>
  <c r="CA118" i="3"/>
  <c r="CA119" i="3"/>
  <c r="CA120" i="3"/>
  <c r="CA121" i="3"/>
  <c r="CA122" i="3"/>
  <c r="CA123" i="3"/>
  <c r="CA124" i="3"/>
  <c r="CA125" i="3"/>
  <c r="CA126" i="3"/>
  <c r="CA127" i="3"/>
  <c r="CA128" i="3"/>
  <c r="CA129" i="3"/>
  <c r="CA130" i="3"/>
  <c r="CA131" i="3"/>
  <c r="CA132" i="3"/>
  <c r="CA133" i="3"/>
  <c r="CA134" i="3"/>
  <c r="CA135" i="3"/>
  <c r="CA136" i="3"/>
  <c r="CA137" i="3"/>
  <c r="CA138" i="3"/>
  <c r="CA139" i="3"/>
  <c r="CA140" i="3"/>
  <c r="CA141" i="3"/>
  <c r="CA142" i="3"/>
  <c r="CA143" i="3"/>
  <c r="CA144" i="3"/>
  <c r="CA145" i="3"/>
  <c r="CA146" i="3"/>
  <c r="CA147" i="3"/>
  <c r="CA148" i="3"/>
  <c r="CA149" i="3"/>
  <c r="CA150" i="3"/>
  <c r="CA151" i="3"/>
  <c r="CA152" i="3"/>
  <c r="CA153" i="3"/>
  <c r="CA154" i="3"/>
  <c r="CA155" i="3"/>
  <c r="CA156" i="3"/>
  <c r="CA157" i="3"/>
  <c r="CA158" i="3"/>
  <c r="CA159" i="3"/>
  <c r="CA160" i="3"/>
  <c r="CA161" i="3"/>
  <c r="CA162" i="3"/>
  <c r="CA163" i="3"/>
  <c r="CA164" i="3"/>
  <c r="CA165" i="3"/>
  <c r="CA166" i="3"/>
  <c r="CA167" i="3"/>
  <c r="CA168" i="3"/>
  <c r="CA169" i="3"/>
  <c r="CA170" i="3"/>
  <c r="CA171" i="3"/>
  <c r="CA172" i="3"/>
  <c r="CA173" i="3"/>
  <c r="CA174" i="3"/>
  <c r="CA175" i="3"/>
  <c r="CA176" i="3"/>
  <c r="CA177" i="3"/>
  <c r="CA178" i="3"/>
  <c r="CA179" i="3"/>
  <c r="CA180" i="3"/>
  <c r="CA181" i="3"/>
  <c r="CA182" i="3"/>
  <c r="CA183" i="3"/>
  <c r="CA184" i="3"/>
  <c r="CA185" i="3"/>
  <c r="CA186" i="3"/>
  <c r="CA187" i="3"/>
  <c r="CA188" i="3"/>
  <c r="CA189" i="3"/>
  <c r="CA190" i="3"/>
  <c r="CA191" i="3"/>
  <c r="CA192" i="3"/>
  <c r="CA193" i="3"/>
  <c r="CA194" i="3"/>
  <c r="CA195" i="3"/>
  <c r="CA196" i="3"/>
  <c r="CA197" i="3"/>
  <c r="CA198" i="3"/>
  <c r="CA199" i="3"/>
  <c r="CA200" i="3"/>
  <c r="CA201" i="3"/>
  <c r="CA202" i="3"/>
  <c r="CA203" i="3"/>
  <c r="CA204" i="3"/>
  <c r="CA205" i="3"/>
  <c r="CA206" i="3"/>
  <c r="CA207" i="3"/>
  <c r="CA208" i="3"/>
  <c r="CA209" i="3"/>
  <c r="CA210" i="3"/>
  <c r="CA211" i="3"/>
  <c r="CA212" i="3"/>
  <c r="CA213" i="3"/>
  <c r="CA214" i="3"/>
  <c r="CA215" i="3"/>
  <c r="CA216" i="3"/>
  <c r="CA217" i="3"/>
  <c r="CA218" i="3"/>
  <c r="CA219" i="3"/>
  <c r="CA220" i="3"/>
  <c r="CA221" i="3"/>
  <c r="CA222" i="3"/>
  <c r="CA223" i="3"/>
  <c r="CA224" i="3"/>
  <c r="CA225" i="3"/>
  <c r="CA226" i="3"/>
  <c r="CA227" i="3"/>
  <c r="CA228" i="3"/>
  <c r="CA229" i="3"/>
  <c r="CA230" i="3"/>
  <c r="CA231" i="3"/>
  <c r="CA232" i="3"/>
  <c r="CA233" i="3"/>
  <c r="CA234" i="3"/>
  <c r="CA235" i="3"/>
  <c r="CA236" i="3"/>
  <c r="CA237" i="3"/>
  <c r="CA238" i="3"/>
  <c r="CA239" i="3"/>
  <c r="CA240" i="3"/>
  <c r="CA241" i="3"/>
  <c r="CA242" i="3"/>
  <c r="CA243" i="3"/>
  <c r="CA244" i="3"/>
  <c r="CA245" i="3"/>
  <c r="CA246" i="3"/>
  <c r="CA247" i="3"/>
  <c r="CA248" i="3"/>
  <c r="CA249" i="3"/>
  <c r="CA250" i="3"/>
  <c r="CA251" i="3"/>
  <c r="CA252" i="3"/>
  <c r="CA253" i="3"/>
  <c r="CA254" i="3"/>
  <c r="CA255" i="3"/>
  <c r="CA256" i="3"/>
  <c r="CA257" i="3"/>
  <c r="CA258" i="3"/>
  <c r="CA259" i="3"/>
  <c r="CA260" i="3"/>
  <c r="CA261" i="3"/>
  <c r="CA262" i="3"/>
  <c r="CA263" i="3"/>
  <c r="CA264" i="3"/>
  <c r="CA265" i="3"/>
  <c r="CA266" i="3"/>
  <c r="CA267" i="3"/>
  <c r="CA268" i="3"/>
  <c r="CA269" i="3"/>
  <c r="CA270" i="3"/>
  <c r="CA271" i="3"/>
  <c r="CA272" i="3"/>
  <c r="CA273" i="3"/>
  <c r="CA274" i="3"/>
  <c r="CA275" i="3"/>
  <c r="CA276" i="3"/>
  <c r="CA277" i="3"/>
  <c r="CA278" i="3"/>
  <c r="CA279" i="3"/>
  <c r="CA280" i="3"/>
  <c r="CA281" i="3"/>
  <c r="CA282" i="3"/>
  <c r="CA283" i="3"/>
  <c r="CA284" i="3"/>
  <c r="CA285" i="3"/>
  <c r="CA286" i="3"/>
  <c r="CA287" i="3"/>
  <c r="CA288" i="3"/>
  <c r="CA289" i="3"/>
  <c r="CA290" i="3"/>
  <c r="CA291" i="3"/>
  <c r="CA292" i="3"/>
  <c r="CA293" i="3"/>
  <c r="CA294" i="3"/>
  <c r="CA295" i="3"/>
  <c r="CA296" i="3"/>
  <c r="CA297" i="3"/>
  <c r="CA298" i="3"/>
  <c r="CA299" i="3"/>
  <c r="CA300" i="3"/>
  <c r="CA301" i="3"/>
  <c r="CA302" i="3"/>
  <c r="CA303" i="3"/>
  <c r="CA304" i="3"/>
  <c r="CA305" i="3"/>
  <c r="CA306" i="3"/>
  <c r="CA307" i="3"/>
  <c r="CA308" i="3"/>
  <c r="CA309" i="3"/>
  <c r="CA310" i="3"/>
  <c r="CA311" i="3"/>
  <c r="CA312" i="3"/>
  <c r="CA313" i="3"/>
  <c r="CA314" i="3"/>
  <c r="CA315" i="3"/>
  <c r="CA316" i="3"/>
  <c r="CA317" i="3"/>
  <c r="CA318" i="3"/>
  <c r="CA319" i="3"/>
  <c r="CA320" i="3"/>
  <c r="CA321" i="3"/>
  <c r="CA322" i="3"/>
  <c r="CA323" i="3"/>
  <c r="CA324" i="3"/>
  <c r="CA325" i="3"/>
  <c r="CA326" i="3"/>
  <c r="CA327" i="3"/>
  <c r="CA328" i="3"/>
  <c r="CA329" i="3"/>
  <c r="CA330" i="3"/>
  <c r="CA331" i="3"/>
  <c r="CA332" i="3"/>
  <c r="CA333" i="3"/>
  <c r="CA334" i="3"/>
  <c r="CA335" i="3"/>
  <c r="CA336" i="3"/>
  <c r="CA337" i="3"/>
  <c r="CA338" i="3"/>
  <c r="CA339" i="3"/>
  <c r="CA340" i="3"/>
  <c r="CA341" i="3"/>
  <c r="CA342" i="3"/>
  <c r="CA343" i="3"/>
  <c r="CA344" i="3"/>
  <c r="CA345" i="3"/>
  <c r="CA346" i="3"/>
  <c r="CA347" i="3"/>
  <c r="CA348" i="3"/>
  <c r="CA349" i="3"/>
  <c r="CA350" i="3"/>
  <c r="CA351" i="3"/>
  <c r="CA352" i="3"/>
  <c r="CA353" i="3"/>
  <c r="CA354" i="3"/>
  <c r="CA355" i="3"/>
  <c r="CA356" i="3"/>
  <c r="CA357" i="3"/>
  <c r="CA358" i="3"/>
  <c r="CA359" i="3"/>
  <c r="CA360" i="3"/>
  <c r="CA361" i="3"/>
  <c r="CA362" i="3"/>
  <c r="CA363" i="3"/>
  <c r="CA364" i="3"/>
  <c r="CA365" i="3"/>
  <c r="CA366" i="3"/>
  <c r="CA367" i="3"/>
  <c r="CA368" i="3"/>
  <c r="CA369" i="3"/>
  <c r="CA370" i="3"/>
  <c r="CA371" i="3"/>
  <c r="CA372" i="3"/>
  <c r="CA373" i="3"/>
  <c r="CA374" i="3"/>
  <c r="CA375" i="3"/>
  <c r="CA376" i="3"/>
  <c r="CA377" i="3"/>
  <c r="CA378" i="3"/>
  <c r="CA379" i="3"/>
  <c r="CA380" i="3"/>
  <c r="CA381" i="3"/>
  <c r="CA382" i="3"/>
  <c r="CA383" i="3"/>
  <c r="CA384" i="3"/>
  <c r="CA385" i="3"/>
  <c r="CA386" i="3"/>
  <c r="CA387" i="3"/>
  <c r="CA388" i="3"/>
  <c r="CA389" i="3"/>
  <c r="CA390" i="3"/>
  <c r="CA391" i="3"/>
  <c r="CA392" i="3"/>
  <c r="CA393" i="3"/>
  <c r="CA394" i="3"/>
  <c r="CA395" i="3"/>
  <c r="CA396" i="3"/>
  <c r="CA397" i="3"/>
  <c r="CA398" i="3"/>
  <c r="CA399" i="3"/>
  <c r="CA400" i="3"/>
  <c r="CA401" i="3"/>
  <c r="CA402" i="3"/>
  <c r="CA403" i="3"/>
  <c r="CA404" i="3"/>
  <c r="CA405" i="3"/>
  <c r="CA406" i="3"/>
  <c r="CA407" i="3"/>
  <c r="CA408" i="3"/>
  <c r="CA409" i="3"/>
  <c r="CA410" i="3"/>
  <c r="CA411" i="3"/>
  <c r="CA412" i="3"/>
  <c r="CA413" i="3"/>
  <c r="CA414" i="3"/>
  <c r="CA415" i="3"/>
  <c r="CA416" i="3"/>
  <c r="CA417" i="3"/>
  <c r="CA418" i="3"/>
  <c r="CA419" i="3"/>
  <c r="CA420" i="3"/>
  <c r="CA421" i="3"/>
  <c r="CA422" i="3"/>
  <c r="CA423" i="3"/>
  <c r="CA424" i="3"/>
  <c r="CA425" i="3"/>
  <c r="CA426" i="3"/>
  <c r="CA427" i="3"/>
  <c r="CA428" i="3"/>
  <c r="CA429" i="3"/>
  <c r="CA430" i="3"/>
  <c r="CA431" i="3"/>
  <c r="CA432" i="3"/>
  <c r="CA433" i="3"/>
  <c r="CA434" i="3"/>
  <c r="CA435" i="3"/>
  <c r="CA436" i="3"/>
  <c r="CA437" i="3"/>
  <c r="CA438" i="3"/>
  <c r="CA439" i="3"/>
  <c r="CA440" i="3"/>
  <c r="CA441" i="3"/>
  <c r="CA442" i="3"/>
  <c r="CA443" i="3"/>
  <c r="CA444" i="3"/>
  <c r="CA445" i="3"/>
  <c r="CA446" i="3"/>
  <c r="CA447" i="3"/>
  <c r="CA448" i="3"/>
  <c r="CA449" i="3"/>
  <c r="CA450" i="3"/>
  <c r="CA451" i="3"/>
  <c r="CA452" i="3"/>
  <c r="CA453" i="3"/>
  <c r="CA454" i="3"/>
  <c r="CA455" i="3"/>
  <c r="CA456" i="3"/>
  <c r="CA457" i="3"/>
  <c r="CA458" i="3"/>
  <c r="CA459" i="3"/>
  <c r="CA460" i="3"/>
  <c r="CA461" i="3"/>
  <c r="CA462" i="3"/>
  <c r="CA463" i="3"/>
  <c r="CA464" i="3"/>
  <c r="CA465" i="3"/>
  <c r="CA466" i="3"/>
  <c r="CA467" i="3"/>
  <c r="CA468" i="3"/>
  <c r="CA469" i="3"/>
  <c r="CA470" i="3"/>
  <c r="CA471" i="3"/>
  <c r="CA472" i="3"/>
  <c r="CA473" i="3"/>
  <c r="CA474" i="3"/>
  <c r="CA475" i="3"/>
  <c r="CA476" i="3"/>
  <c r="CA477" i="3"/>
  <c r="CA478" i="3"/>
  <c r="CA479" i="3"/>
  <c r="CA480" i="3"/>
  <c r="CA481" i="3"/>
  <c r="CA482" i="3"/>
  <c r="CA483" i="3"/>
  <c r="CA484" i="3"/>
  <c r="CA485" i="3"/>
  <c r="CA486" i="3"/>
  <c r="CA487" i="3"/>
  <c r="CA488" i="3"/>
  <c r="CA489" i="3"/>
  <c r="CA490" i="3"/>
  <c r="CA491" i="3"/>
  <c r="CA492" i="3"/>
  <c r="CA493" i="3"/>
  <c r="CA494" i="3"/>
  <c r="CA495" i="3"/>
  <c r="CA496" i="3"/>
  <c r="CA497" i="3"/>
  <c r="CA498" i="3"/>
  <c r="CA499" i="3"/>
  <c r="CA500" i="3"/>
  <c r="CA501" i="3"/>
  <c r="CA502" i="3"/>
  <c r="CA503" i="3"/>
  <c r="CA504" i="3"/>
  <c r="CA505" i="3"/>
  <c r="CA506" i="3"/>
  <c r="CA507" i="3"/>
  <c r="CA508" i="3"/>
  <c r="CA509" i="3"/>
  <c r="CA510" i="3"/>
  <c r="CA511" i="3"/>
  <c r="CA512" i="3"/>
  <c r="CA513" i="3"/>
  <c r="CA514" i="3"/>
  <c r="CA515" i="3"/>
  <c r="CA516" i="3"/>
  <c r="CA517" i="3"/>
  <c r="CA518" i="3"/>
  <c r="CA519" i="3"/>
  <c r="CA520" i="3"/>
  <c r="CA521" i="3"/>
  <c r="CA522" i="3"/>
  <c r="CA523" i="3"/>
  <c r="CA524" i="3"/>
  <c r="CA525" i="3"/>
  <c r="CA526" i="3"/>
  <c r="CA527" i="3"/>
  <c r="CA528" i="3"/>
  <c r="CA529" i="3"/>
  <c r="CA530" i="3"/>
  <c r="CA531" i="3"/>
  <c r="CA532" i="3"/>
  <c r="CA533" i="3"/>
  <c r="CA534" i="3"/>
  <c r="CA535" i="3"/>
  <c r="CA536" i="3"/>
  <c r="CA537" i="3"/>
  <c r="CA538" i="3"/>
  <c r="CA539" i="3"/>
  <c r="CA540" i="3"/>
  <c r="CA541" i="3"/>
  <c r="CA542" i="3"/>
  <c r="CA543" i="3"/>
  <c r="CA544" i="3"/>
  <c r="CA545" i="3"/>
  <c r="CA546" i="3"/>
  <c r="CA547" i="3"/>
  <c r="CA548" i="3"/>
  <c r="CA549" i="3"/>
  <c r="CA550" i="3"/>
  <c r="CA551" i="3"/>
  <c r="CA552" i="3"/>
  <c r="CA553" i="3"/>
  <c r="CA554" i="3"/>
  <c r="CA555" i="3"/>
  <c r="CA556" i="3"/>
  <c r="CA557" i="3"/>
  <c r="CA558" i="3"/>
  <c r="CA559" i="3"/>
  <c r="CA560" i="3"/>
  <c r="CA561" i="3"/>
  <c r="CA562" i="3"/>
  <c r="CA563" i="3"/>
  <c r="CA564" i="3"/>
  <c r="CA565" i="3"/>
  <c r="CA566" i="3"/>
  <c r="CA567" i="3"/>
  <c r="CA568" i="3"/>
  <c r="CA569" i="3"/>
  <c r="CA570" i="3"/>
  <c r="CA571" i="3"/>
  <c r="CA572" i="3"/>
  <c r="CA573" i="3"/>
  <c r="CA574" i="3"/>
  <c r="CA575" i="3"/>
  <c r="CA576" i="3"/>
  <c r="CA577" i="3"/>
  <c r="CA578" i="3"/>
  <c r="CA579" i="3"/>
  <c r="CA580" i="3"/>
  <c r="CA581" i="3"/>
  <c r="CA582" i="3"/>
  <c r="CA583" i="3"/>
  <c r="CA584" i="3"/>
  <c r="CA585" i="3"/>
  <c r="CA586" i="3"/>
  <c r="CA587" i="3"/>
  <c r="CA588" i="3"/>
  <c r="CA589" i="3"/>
  <c r="CA590" i="3"/>
  <c r="CA591" i="3"/>
  <c r="CA592" i="3"/>
  <c r="CA593" i="3"/>
  <c r="CA594" i="3"/>
  <c r="CA595" i="3"/>
  <c r="CA596" i="3"/>
  <c r="CA597" i="3"/>
  <c r="CA598" i="3"/>
  <c r="CA2" i="3"/>
  <c r="H4" i="17" l="1"/>
  <c r="H5" i="17"/>
  <c r="H6" i="17"/>
  <c r="H7" i="17"/>
  <c r="H8" i="17"/>
  <c r="H9" i="17"/>
  <c r="H10" i="17"/>
  <c r="H11" i="17"/>
  <c r="H15" i="17"/>
  <c r="H17" i="17"/>
  <c r="H18" i="17"/>
  <c r="H19" i="17"/>
  <c r="H20" i="17"/>
  <c r="H21" i="17"/>
  <c r="H22" i="17"/>
  <c r="H23" i="17"/>
  <c r="H24" i="17"/>
  <c r="H25" i="17"/>
  <c r="H26" i="17"/>
  <c r="H27" i="17"/>
  <c r="H29" i="17"/>
  <c r="H31" i="17"/>
  <c r="H32" i="17"/>
  <c r="H16" i="17"/>
  <c r="H12" i="17"/>
  <c r="H14" i="17"/>
  <c r="H30" i="17"/>
  <c r="H28" i="17"/>
  <c r="H13" i="17"/>
  <c r="H33" i="17"/>
  <c r="G4" i="17"/>
  <c r="G5" i="17"/>
  <c r="G6" i="17"/>
  <c r="G7" i="17"/>
  <c r="G8" i="17"/>
  <c r="G9" i="17"/>
  <c r="G10" i="17"/>
  <c r="G11" i="17"/>
  <c r="G15" i="17"/>
  <c r="G17" i="17"/>
  <c r="G18" i="17"/>
  <c r="G19" i="17"/>
  <c r="G20" i="17"/>
  <c r="G21" i="17"/>
  <c r="G22" i="17"/>
  <c r="G23" i="17"/>
  <c r="G24" i="17"/>
  <c r="G25" i="17"/>
  <c r="G26" i="17"/>
  <c r="G27" i="17"/>
  <c r="G29" i="17"/>
  <c r="G31" i="17"/>
  <c r="G32" i="17"/>
  <c r="G16" i="17"/>
  <c r="G12" i="17"/>
  <c r="G14" i="17"/>
  <c r="G30" i="17"/>
  <c r="G28" i="17"/>
  <c r="G13" i="17"/>
  <c r="G33" i="17"/>
  <c r="G3" i="17"/>
  <c r="H3" i="17"/>
  <c r="K5" i="17" s="1"/>
  <c r="F4" i="17"/>
  <c r="F5" i="17"/>
  <c r="F6" i="17"/>
  <c r="F7" i="17"/>
  <c r="F8" i="17"/>
  <c r="F9" i="17"/>
  <c r="F10" i="17"/>
  <c r="F11" i="17"/>
  <c r="F15" i="17"/>
  <c r="F17" i="17"/>
  <c r="F18" i="17"/>
  <c r="F19" i="17"/>
  <c r="F20" i="17"/>
  <c r="F21" i="17"/>
  <c r="F22" i="17"/>
  <c r="F23" i="17"/>
  <c r="F24" i="17"/>
  <c r="F25" i="17"/>
  <c r="F26" i="17"/>
  <c r="F27" i="17"/>
  <c r="F29" i="17"/>
  <c r="F31" i="17"/>
  <c r="F32" i="17"/>
  <c r="F16" i="17"/>
  <c r="F12" i="17"/>
  <c r="F14" i="17"/>
  <c r="F30" i="17"/>
  <c r="F28" i="17"/>
  <c r="F13" i="17"/>
  <c r="F33" i="17"/>
  <c r="F3" i="17"/>
  <c r="I30" i="16"/>
  <c r="J30" i="16" s="1"/>
  <c r="K30" i="16" s="1"/>
  <c r="H6" i="16"/>
  <c r="H7" i="16"/>
  <c r="H8" i="16"/>
  <c r="H9" i="16"/>
  <c r="H12" i="16"/>
  <c r="H20" i="16"/>
  <c r="H21" i="16"/>
  <c r="H24" i="16"/>
  <c r="H26" i="16"/>
  <c r="H28" i="16"/>
  <c r="H17" i="16"/>
  <c r="H34" i="16"/>
  <c r="G34" i="16"/>
  <c r="I34" i="16" s="1"/>
  <c r="J34" i="16" s="1"/>
  <c r="K34" i="16" s="1"/>
  <c r="G14" i="16"/>
  <c r="I14" i="16" s="1"/>
  <c r="J14" i="16" s="1"/>
  <c r="K14" i="16" s="1"/>
  <c r="G17" i="16"/>
  <c r="I17" i="16" s="1"/>
  <c r="J17" i="16" s="1"/>
  <c r="K17" i="16" s="1"/>
  <c r="I33" i="16"/>
  <c r="J33" i="16" s="1"/>
  <c r="K33" i="16" s="1"/>
  <c r="I32" i="16"/>
  <c r="J32" i="16" s="1"/>
  <c r="K32" i="16" s="1"/>
  <c r="G31" i="16"/>
  <c r="I31" i="16" s="1"/>
  <c r="J31" i="16" s="1"/>
  <c r="K31" i="16" s="1"/>
  <c r="G29" i="16"/>
  <c r="I29" i="16" s="1"/>
  <c r="J29" i="16" s="1"/>
  <c r="K29" i="16" s="1"/>
  <c r="G28" i="16"/>
  <c r="I28" i="16" s="1"/>
  <c r="J28" i="16" s="1"/>
  <c r="K28" i="16" s="1"/>
  <c r="G26" i="16"/>
  <c r="I26" i="16" s="1"/>
  <c r="J26" i="16" s="1"/>
  <c r="K26" i="16" s="1"/>
  <c r="G25" i="16"/>
  <c r="I25" i="16" s="1"/>
  <c r="J25" i="16" s="1"/>
  <c r="K25" i="16" s="1"/>
  <c r="I24" i="16"/>
  <c r="J24" i="16" s="1"/>
  <c r="K24" i="16" s="1"/>
  <c r="G23" i="16"/>
  <c r="I23" i="16" s="1"/>
  <c r="J23" i="16" s="1"/>
  <c r="K23" i="16" s="1"/>
  <c r="G22" i="16"/>
  <c r="I22" i="16" s="1"/>
  <c r="J22" i="16" s="1"/>
  <c r="K22" i="16" s="1"/>
  <c r="G21" i="16"/>
  <c r="I21" i="16" s="1"/>
  <c r="J21" i="16" s="1"/>
  <c r="K21" i="16" s="1"/>
  <c r="G20" i="16"/>
  <c r="I20" i="16" s="1"/>
  <c r="J20" i="16" s="1"/>
  <c r="K20" i="16" s="1"/>
  <c r="G19" i="16"/>
  <c r="I19" i="16" s="1"/>
  <c r="J19" i="16" s="1"/>
  <c r="K19" i="16" s="1"/>
  <c r="G18" i="16"/>
  <c r="I18" i="16" s="1"/>
  <c r="J18" i="16" s="1"/>
  <c r="K18" i="16" s="1"/>
  <c r="I12" i="16"/>
  <c r="J12" i="16" s="1"/>
  <c r="K12" i="16" s="1"/>
  <c r="G11" i="16"/>
  <c r="I11" i="16" s="1"/>
  <c r="J11" i="16" s="1"/>
  <c r="K11" i="16" s="1"/>
  <c r="G10" i="16"/>
  <c r="I10" i="16" s="1"/>
  <c r="J10" i="16" s="1"/>
  <c r="K10" i="16" s="1"/>
  <c r="G9" i="16"/>
  <c r="I9" i="16" s="1"/>
  <c r="J9" i="16" s="1"/>
  <c r="K9" i="16" s="1"/>
  <c r="G8" i="16"/>
  <c r="I8" i="16" s="1"/>
  <c r="J8" i="16" s="1"/>
  <c r="K8" i="16" s="1"/>
  <c r="G7" i="16"/>
  <c r="I7" i="16" s="1"/>
  <c r="J7" i="16" s="1"/>
  <c r="K7" i="16" s="1"/>
  <c r="G6" i="16"/>
  <c r="I6" i="16" s="1"/>
  <c r="J6" i="16" s="1"/>
  <c r="K6" i="16" s="1"/>
  <c r="F6" i="16"/>
  <c r="F7" i="16"/>
  <c r="F8" i="16"/>
  <c r="F9" i="16"/>
  <c r="F12" i="16"/>
  <c r="F20" i="16"/>
  <c r="F21" i="16"/>
  <c r="F24" i="16"/>
  <c r="F26" i="16"/>
  <c r="F28" i="16"/>
  <c r="F17" i="16"/>
  <c r="F34" i="16"/>
  <c r="I5" i="17" l="1"/>
  <c r="J5" i="17"/>
  <c r="I3" i="17"/>
  <c r="I13" i="17"/>
  <c r="I30" i="17"/>
  <c r="I12" i="17"/>
  <c r="I32" i="17"/>
  <c r="I29" i="17"/>
  <c r="I26" i="17"/>
  <c r="I24" i="17"/>
  <c r="I22" i="17"/>
  <c r="I20" i="17"/>
  <c r="I18" i="17"/>
  <c r="I15" i="17"/>
  <c r="I10" i="17"/>
  <c r="I8" i="17"/>
  <c r="I6" i="17"/>
  <c r="I4" i="17"/>
  <c r="J3" i="17"/>
  <c r="J13" i="17"/>
  <c r="J30" i="17"/>
  <c r="J12" i="17"/>
  <c r="J32" i="17"/>
  <c r="J29" i="17"/>
  <c r="J26" i="17"/>
  <c r="J24" i="17"/>
  <c r="J22" i="17"/>
  <c r="J20" i="17"/>
  <c r="J18" i="17"/>
  <c r="J15" i="17"/>
  <c r="J10" i="17"/>
  <c r="J8" i="17"/>
  <c r="J6" i="17"/>
  <c r="J4" i="17"/>
  <c r="K13" i="17"/>
  <c r="K30" i="17"/>
  <c r="K12" i="17"/>
  <c r="K32" i="17"/>
  <c r="K29" i="17"/>
  <c r="K26" i="17"/>
  <c r="K24" i="17"/>
  <c r="K22" i="17"/>
  <c r="K20" i="17"/>
  <c r="K18" i="17"/>
  <c r="K15" i="17"/>
  <c r="K10" i="17"/>
  <c r="K8" i="17"/>
  <c r="K6" i="17"/>
  <c r="K4" i="17"/>
  <c r="I33" i="17"/>
  <c r="I28" i="17"/>
  <c r="I14" i="17"/>
  <c r="I16" i="17"/>
  <c r="I31" i="17"/>
  <c r="I27" i="17"/>
  <c r="I25" i="17"/>
  <c r="I23" i="17"/>
  <c r="I21" i="17"/>
  <c r="I19" i="17"/>
  <c r="I17" i="17"/>
  <c r="I11" i="17"/>
  <c r="I9" i="17"/>
  <c r="I7" i="17"/>
  <c r="K3" i="17"/>
  <c r="J33" i="17"/>
  <c r="J28" i="17"/>
  <c r="J14" i="17"/>
  <c r="J16" i="17"/>
  <c r="J31" i="17"/>
  <c r="J27" i="17"/>
  <c r="J25" i="17"/>
  <c r="J23" i="17"/>
  <c r="J21" i="17"/>
  <c r="J19" i="17"/>
  <c r="J17" i="17"/>
  <c r="J11" i="17"/>
  <c r="J9" i="17"/>
  <c r="J7" i="17"/>
  <c r="K33" i="17"/>
  <c r="K28" i="17"/>
  <c r="K14" i="17"/>
  <c r="K16" i="17"/>
  <c r="K31" i="17"/>
  <c r="K27" i="17"/>
  <c r="K25" i="17"/>
  <c r="K23" i="17"/>
  <c r="K21" i="17"/>
  <c r="K19" i="17"/>
  <c r="K17" i="17"/>
  <c r="K11" i="17"/>
  <c r="K9" i="17"/>
  <c r="K7" i="17"/>
</calcChain>
</file>

<file path=xl/sharedStrings.xml><?xml version="1.0" encoding="utf-8"?>
<sst xmlns="http://schemas.openxmlformats.org/spreadsheetml/2006/main" count="36575" uniqueCount="695">
  <si>
    <t>National_Provincial</t>
  </si>
  <si>
    <t>Department</t>
  </si>
  <si>
    <t>Responsibility_Level_1</t>
  </si>
  <si>
    <t>Responsibility_Level_2</t>
  </si>
  <si>
    <t>Responsibility_Level_3</t>
  </si>
  <si>
    <t>Responsibility_Level_4</t>
  </si>
  <si>
    <t>Responsibility_Level_5</t>
  </si>
  <si>
    <t>Responsibility_Lowest_Level_Code</t>
  </si>
  <si>
    <t>Responsibility_Lowest_Level</t>
  </si>
  <si>
    <t>Econ_Class</t>
  </si>
  <si>
    <t>Financial_Year</t>
  </si>
  <si>
    <t>Original_Budget</t>
  </si>
  <si>
    <t>Adjustment_Budget</t>
  </si>
  <si>
    <t>Virement</t>
  </si>
  <si>
    <t>Fund_Shift</t>
  </si>
  <si>
    <t>Roll_Over</t>
  </si>
  <si>
    <t>Current_Budget</t>
  </si>
  <si>
    <t>Commitment</t>
  </si>
  <si>
    <t>Total_Expenditure</t>
  </si>
  <si>
    <t>Available_Budget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</si>
  <si>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</si>
  <si>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</si>
  <si>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</si>
  <si>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</si>
  <si>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</si>
  <si>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</si>
  <si>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</si>
  <si>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</si>
  <si>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</si>
  <si>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</si>
  <si>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</si>
  <si>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</si>
  <si>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Regional_ID_Level_1</t>
  </si>
  <si>
    <t>Regional_ID_Level_2</t>
  </si>
  <si>
    <t>Regional_ID_Level_3</t>
  </si>
  <si>
    <t>Regional_ID_Level_4</t>
  </si>
  <si>
    <t>Regional_ID_Level_5</t>
  </si>
  <si>
    <t>Regional_ID_Level_6</t>
  </si>
  <si>
    <t>Regional_ID_Level_7</t>
  </si>
  <si>
    <t>Regional_ID_Level_8</t>
  </si>
  <si>
    <t>Fund_Level_1</t>
  </si>
  <si>
    <t>Fund_Level_2</t>
  </si>
  <si>
    <t>Fund_Level_3</t>
  </si>
  <si>
    <t>Fund_Level_4</t>
  </si>
  <si>
    <t>Fund_Level_5</t>
  </si>
  <si>
    <t>Fund_Level_6</t>
  </si>
  <si>
    <t>Fund_Level_7</t>
  </si>
  <si>
    <t>Fund_Level_8</t>
  </si>
  <si>
    <t>Fund_Level_9</t>
  </si>
  <si>
    <t>Fund_Lowest_Level</t>
  </si>
  <si>
    <t>Objective_Level_4</t>
  </si>
  <si>
    <t>Programme_Level_5</t>
  </si>
  <si>
    <t>Sub_Programme_Level_6</t>
  </si>
  <si>
    <t>Objective_Level_7</t>
  </si>
  <si>
    <t>Objective_Level_8</t>
  </si>
  <si>
    <t>Objective_Lowest_Level</t>
  </si>
  <si>
    <t>Assets_Level_1</t>
  </si>
  <si>
    <t>Assets_Level_2</t>
  </si>
  <si>
    <t>Assets_Level_3</t>
  </si>
  <si>
    <t>Assets_Level_4</t>
  </si>
  <si>
    <t>Assets_Level_5</t>
  </si>
  <si>
    <t>Assets_Level_6</t>
  </si>
  <si>
    <t>Assets_Lowest_Level</t>
  </si>
  <si>
    <t>Project_Level_1</t>
  </si>
  <si>
    <t>Project_Level_2</t>
  </si>
  <si>
    <t>Project_Level_3</t>
  </si>
  <si>
    <t>Project_Level_4</t>
  </si>
  <si>
    <t>Project_Lowest_Level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</si>
  <si>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</si>
  <si>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</si>
  <si>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</si>
  <si>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</si>
  <si>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</si>
  <si>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</si>
  <si>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</si>
  <si>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</si>
  <si>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Item_Level_9</t>
  </si>
  <si>
    <t>Item_Lowest_Level</t>
  </si>
  <si>
    <t>Infrastructure_Level_1</t>
  </si>
  <si>
    <t>Infrastructure_Level_2</t>
  </si>
  <si>
    <t>Infrastructure_Level_3</t>
  </si>
  <si>
    <t>Infrastructure_Level_4</t>
  </si>
  <si>
    <t>Infrastructure_Level_5</t>
  </si>
  <si>
    <t>Infrastructure_Level_6</t>
  </si>
  <si>
    <t>Infrastructure_Lowest_Level</t>
  </si>
  <si>
    <t>Func_Class_Level_1</t>
  </si>
  <si>
    <t>Func_Class_Level_2</t>
  </si>
  <si>
    <t>Func_Class_Lowest_Level</t>
  </si>
  <si>
    <t>ECON_CLASS_LEVEL_2</t>
  </si>
  <si>
    <t>ECON_CLASS_LEVEL_3</t>
  </si>
  <si>
    <t>INCONSISTENT_ECON_CLASS</t>
  </si>
  <si>
    <t>GFS1</t>
  </si>
  <si>
    <t>GFS2</t>
  </si>
  <si>
    <t>GFS3</t>
  </si>
  <si>
    <t>GFS4</t>
  </si>
  <si>
    <t>GFS5</t>
  </si>
  <si>
    <t>GFS6</t>
  </si>
  <si>
    <t>Mpumalanga</t>
  </si>
  <si>
    <t>DEPARTMENTAL RESPONSIBILITIES</t>
  </si>
  <si>
    <t>CAPITAL</t>
  </si>
  <si>
    <t>2015/2016</t>
  </si>
  <si>
    <t>REGIONAL IDENTIFIER</t>
  </si>
  <si>
    <t>REGION:PROVINCIAL</t>
  </si>
  <si>
    <t>MPUMALANGA</t>
  </si>
  <si>
    <t>MP:MUNICIPALITIES</t>
  </si>
  <si>
    <t>EHLANZENI MUNICIPALITIES</t>
  </si>
  <si>
    <t>EXPENDITURE:VOTED</t>
  </si>
  <si>
    <t>DEPARTMENTAL APPROPRIATION</t>
  </si>
  <si>
    <t>CONDITIONAL GRANT PAYMENTS</t>
  </si>
  <si>
    <t>CONDITIONAL GRANTS: ALL DEPTS</t>
  </si>
  <si>
    <t>TANGIBLE CAPITAL ASSETS</t>
  </si>
  <si>
    <t>BUILD &amp; OTHER FIXED STRUCTURES</t>
  </si>
  <si>
    <t>NON-RESIDENTIAL BUILDINGS</t>
  </si>
  <si>
    <t>PROJECTS</t>
  </si>
  <si>
    <t>PROJECT</t>
  </si>
  <si>
    <t>PAYMENTS</t>
  </si>
  <si>
    <t>PUR/CONST CAPITAL ASSETS</t>
  </si>
  <si>
    <t>BUILDINGS &amp; OTHER FIX STRUCT</t>
  </si>
  <si>
    <t>EXISTNG BULDNGS&amp;OTHER FIX STRUCT</t>
  </si>
  <si>
    <t>EXPENDITURE</t>
  </si>
  <si>
    <t>INFRASTRUCTURE</t>
  </si>
  <si>
    <t>EXISTING INFRASTRUCTURE</t>
  </si>
  <si>
    <t>PAYMENTS FOR CAPITAL ASSETS</t>
  </si>
  <si>
    <t>BUILDINGS AND OTHER FIXED STRUCTURES</t>
  </si>
  <si>
    <t>NON FINANCIAL ASSETS</t>
  </si>
  <si>
    <t>Fixed assets</t>
  </si>
  <si>
    <t>Buildings and structures</t>
  </si>
  <si>
    <t>Buildings other than dwellings</t>
  </si>
  <si>
    <t>OUTS CONTRCTR:UPGR&amp;ADD BUL&amp;OT FX</t>
  </si>
  <si>
    <t>UPGRADE &amp; ADDITIONS CAPITAL</t>
  </si>
  <si>
    <t>EX INFRA:UPGR&amp;ADD: OUTSOURCED</t>
  </si>
  <si>
    <t>CURRENT</t>
  </si>
  <si>
    <t>NON-ASSETS RELATED</t>
  </si>
  <si>
    <t>NO PROJECTS</t>
  </si>
  <si>
    <t>GOODS AND SERVICES</t>
  </si>
  <si>
    <t>P/P:CONTRCTD MAINT PROP</t>
  </si>
  <si>
    <t>OUTS P/P:CONTRACTD MAINT</t>
  </si>
  <si>
    <t>NON INFRASTRUCTURE</t>
  </si>
  <si>
    <t>NON INFRASTRUCTURE: CURRENT</t>
  </si>
  <si>
    <t>NON INFRA MAINTENANCE &amp; REPAIR</t>
  </si>
  <si>
    <t>NON INFRA MAINT&amp;REPAIR:OUTS(CUR)</t>
  </si>
  <si>
    <t>General public service</t>
  </si>
  <si>
    <t>CASH PAYMENTS FOR OPERATING ACTIVITIES</t>
  </si>
  <si>
    <t>Use of goods and services</t>
  </si>
  <si>
    <t>MP: WHOLE PROVINCE</t>
  </si>
  <si>
    <t>VOTED FUNDS DISCRETIONARY</t>
  </si>
  <si>
    <t>VOTED FUNDS</t>
  </si>
  <si>
    <t>CONS:SP&amp;OS:PRNT CART</t>
  </si>
  <si>
    <t>INFRASTRUCTURE: LEASES</t>
  </si>
  <si>
    <t>CONS:FUEL SUPPLIES</t>
  </si>
  <si>
    <t>MAINTENANCE &amp; REPAIR CURRENT</t>
  </si>
  <si>
    <t>R&amp;D General public services 9 R&amp;D changes to STA</t>
  </si>
  <si>
    <t>R&amp;D General public services 999 R&amp;D changes to STS, STET and STI</t>
  </si>
  <si>
    <t>ADMINISTRATION</t>
  </si>
  <si>
    <t>CORPORATE SERVICES</t>
  </si>
  <si>
    <t>MACHINERY &amp;  EQUIPMENT</t>
  </si>
  <si>
    <t>OTHER MACHINERY &amp; EQUIPMENT</t>
  </si>
  <si>
    <t>SECURITY EQUIPMNT,SYST,MATERIALS</t>
  </si>
  <si>
    <t>CONTR:MNT&amp;REP NON INFR ASS</t>
  </si>
  <si>
    <t>OUTS CONTRCTRS:MNT&amp;REP N-INF ASS</t>
  </si>
  <si>
    <t>CONTR:MNT&amp;REP OTH INFR ASS</t>
  </si>
  <si>
    <t>OUTS CONTRCTRS:MNT&amp;REP O/INF AS</t>
  </si>
  <si>
    <t>FLEET SERVICES</t>
  </si>
  <si>
    <t>NKANGALA MUNICIPALITIES</t>
  </si>
  <si>
    <t>TRANSFERS AND SUBSIDIES</t>
  </si>
  <si>
    <t>CONS:MATERIALS AND SUPPLIES</t>
  </si>
  <si>
    <t>GERT SIBANDE MUNICIPALITIES</t>
  </si>
  <si>
    <t>MINOR ASSETS</t>
  </si>
  <si>
    <t>TANGIBLE MINOR ASSETS</t>
  </si>
  <si>
    <t>MACHINERY &amp; EQUIPMENT &lt;R5000</t>
  </si>
  <si>
    <t>MACHINERY&amp;EQUIPMENT&lt;R5000</t>
  </si>
  <si>
    <t>OTHER:MACHINERY &amp; EQP&lt;R5000</t>
  </si>
  <si>
    <t>EX INFRA:MAINT&amp;REP: OUTSOURCED</t>
  </si>
  <si>
    <t>OFFICE BUILDINGS</t>
  </si>
  <si>
    <t>DOMESTIC EQUIPMENT</t>
  </si>
  <si>
    <t>Vote 11: Culture Sport And Recreation</t>
  </si>
  <si>
    <t>ALL MUNICIPALITIES:DC32</t>
  </si>
  <si>
    <t>CULTURE,SPORTS &amp; RECREATION</t>
  </si>
  <si>
    <t>CULTURAL AFFAIRS</t>
  </si>
  <si>
    <t>HERITAGE ASSETS</t>
  </si>
  <si>
    <t>FURNITURE &amp; OFFICE EQUIPMENT</t>
  </si>
  <si>
    <t>OFFICE FURNITURE</t>
  </si>
  <si>
    <t>ALL MUNICIPALITIES:DC31</t>
  </si>
  <si>
    <t>ARTS &amp; CULTURE</t>
  </si>
  <si>
    <t>PUBLIC WORKS</t>
  </si>
  <si>
    <t>COMPUTER EQUIPMENT&lt;R5000</t>
  </si>
  <si>
    <t>NEW BUILDINGS &amp; OTHER FIX STRUCT</t>
  </si>
  <si>
    <t>OUTS CONTRCTR:NEW BUIL&amp;OT FIX ST</t>
  </si>
  <si>
    <t>NEW INFRASTRUCTURE</t>
  </si>
  <si>
    <t>NEW INFRASTRUCTURE CAPITAL</t>
  </si>
  <si>
    <t>CONSTRUCTION - OUTSOURCED</t>
  </si>
  <si>
    <t>HOUSEHOLDS (HH)</t>
  </si>
  <si>
    <t>H/H EMPL S/BEN:LEAVE GRATUITY</t>
  </si>
  <si>
    <t>Total Expenditure = 0</t>
  </si>
  <si>
    <t>CONSTRUCTION</t>
  </si>
  <si>
    <t>ALL MUNICIPALITIES:DC30</t>
  </si>
  <si>
    <t>CENTRAL REF.PROV &amp;DEV.LIB.CGR.</t>
  </si>
  <si>
    <t>COMMUNITY LIBRARY SERVICES GRANT</t>
  </si>
  <si>
    <t>LIBRARY &amp; ARCHIVE SERVICES</t>
  </si>
  <si>
    <t>LIBRARY SERVICES</t>
  </si>
  <si>
    <t>COM.LIB.&amp;INFOR.CGR.</t>
  </si>
  <si>
    <t>LIBRARIES</t>
  </si>
  <si>
    <t>COMMUNITY LIBRARY</t>
  </si>
  <si>
    <t>SABIE LIBRARY</t>
  </si>
  <si>
    <t>BALFOUR LIBRARY</t>
  </si>
  <si>
    <t>BOEKENHOUT LIBRARY</t>
  </si>
  <si>
    <t>ARCONHOEK  LIBRARY</t>
  </si>
  <si>
    <t>BUSHBUCKRIDGE DUAL P.LIBRARY</t>
  </si>
  <si>
    <t>THUSIVILL DUAL PURPOSE LIBRARY</t>
  </si>
  <si>
    <t>MASOYI LIBRARY</t>
  </si>
  <si>
    <t>KANYAMAZANE LIBRARY</t>
  </si>
  <si>
    <t>COMBO COURTS</t>
  </si>
  <si>
    <t>TRANSPORT EQUIPMENT</t>
  </si>
  <si>
    <t>DRIEFONTEIN LIBRAR</t>
  </si>
  <si>
    <t>MASHISHING LIBRARY</t>
  </si>
  <si>
    <t>LIBANGENI LIBRARY</t>
  </si>
  <si>
    <t>KLARINET LIBRARY</t>
  </si>
  <si>
    <t>COMMUNITY LIB.CGR.</t>
  </si>
  <si>
    <t>EMTHONJENI LIBRARY</t>
  </si>
  <si>
    <t>DAGGAKRAAL LIBRARY</t>
  </si>
  <si>
    <t>ACORNHOEK LIBRARY</t>
  </si>
  <si>
    <t>MGOBODZI LIBRARY</t>
  </si>
  <si>
    <t>Valuables</t>
  </si>
  <si>
    <t>DUNDONALD LIBRARY</t>
  </si>
  <si>
    <t>UMJINDI LIBRARY</t>
  </si>
  <si>
    <t>VERENA LIBRARY</t>
  </si>
  <si>
    <t>SOC SEC EPWP INCEN GRNT FOR PROV</t>
  </si>
  <si>
    <t>OFFICE EQUIPMENT</t>
  </si>
  <si>
    <t>NON INFRA:LEASES</t>
  </si>
  <si>
    <t>LEASED OFFICE EQUIPMENT</t>
  </si>
  <si>
    <t>TRAVEL AGENCY FEES</t>
  </si>
  <si>
    <t>NON INFRA/STAND ALONE: CUR</t>
  </si>
  <si>
    <t>CURRENT PAYMENTS</t>
  </si>
  <si>
    <t>NON PAY:NO REGIONAL IDENTIFIER</t>
  </si>
  <si>
    <t>ARCHIVES</t>
  </si>
  <si>
    <t>REGISTRATION FEES</t>
  </si>
  <si>
    <t>OFFICE OF THE COO</t>
  </si>
  <si>
    <t>LANGUAGE SERVICES</t>
  </si>
  <si>
    <t>LIB. INFO.SERV.COM.NET.DEV.CGR.</t>
  </si>
  <si>
    <t>REGIONAL LIBRARY</t>
  </si>
  <si>
    <t>ARCHIVES SERVICES</t>
  </si>
  <si>
    <t>ORAL HISTORY CONFERENCE</t>
  </si>
  <si>
    <t>ADVERT:RECRUITMENT</t>
  </si>
  <si>
    <t>ADVERT:MARKETING</t>
  </si>
  <si>
    <t>ADVERT:PROMOTIONAL ITEMS</t>
  </si>
  <si>
    <t>A&amp;S/O/S:PROFESSIONAL STAFF</t>
  </si>
  <si>
    <t>A&amp;S/O SER:ADMIN&amp;SUPPORT STAFF</t>
  </si>
  <si>
    <t>A&amp;S/O SER:ADMIN&amp;SUPPRT STAFF</t>
  </si>
  <si>
    <t>A&amp;S/O/S:SECURITY SERVICES</t>
  </si>
  <si>
    <t>NON INFRASTRUCTURE: CAPITAL</t>
  </si>
  <si>
    <t>NON INFRA/STAND ALONE: CAP</t>
  </si>
  <si>
    <t>Other fixed assets</t>
  </si>
  <si>
    <t>CATERING:DEPARTML ACTIVITIES</t>
  </si>
  <si>
    <t>COM:CELL CONTRACT (SUBSCR&amp;CALLS)</t>
  </si>
  <si>
    <t>COM:CELL CONTR(SUBSCR&amp;CALLS)</t>
  </si>
  <si>
    <t>EQP&lt;R5000:DOMESTIC EQUIPMENT</t>
  </si>
  <si>
    <t>COM:TELEPHONE  INSTALLATION</t>
  </si>
  <si>
    <t>PHOTOGRAPHIC EQUIPMENT</t>
  </si>
  <si>
    <t>SITA COMPUTER SERVICES</t>
  </si>
  <si>
    <t>EXTERNAL COMPUTER SERV PROVIDERS</t>
  </si>
  <si>
    <t>SITA DATA LINES</t>
  </si>
  <si>
    <t>SITA SYSTEM DEVELOPMT</t>
  </si>
  <si>
    <t>INTANGIBLE CAPITAL ASSETS</t>
  </si>
  <si>
    <t>SOFTW&amp;INTANGIBLE CAPITAL ASSETS</t>
  </si>
  <si>
    <t>SOFTW &amp; OTHER INTANGIBLE ASSETS</t>
  </si>
  <si>
    <t>SITA SYSTEM DEV:OPERATNL SUPPORT</t>
  </si>
  <si>
    <t>SITA SYSTEM DEV:OPERATNL SUP</t>
  </si>
  <si>
    <t>EXT COMP SER:INTERNET CHRG</t>
  </si>
  <si>
    <t>Inventories</t>
  </si>
  <si>
    <t>Materials and supplies</t>
  </si>
  <si>
    <t>CONS:GARDENING&amp;FARMING SUPPLIES</t>
  </si>
  <si>
    <t>CONS SUPP:GARDENNG&amp;FARM SUPPLIES</t>
  </si>
  <si>
    <t>CONS:HOUSEHOLD SUPP</t>
  </si>
  <si>
    <t>CONS HOUS SUP:WASH/CLEAN DETERGN</t>
  </si>
  <si>
    <t>CONS HOUS SUP:WASH/CLEAN DETE</t>
  </si>
  <si>
    <t>CONS HOUS SUP:WATER</t>
  </si>
  <si>
    <t>CONS:BAGS AND ACCESSORIES</t>
  </si>
  <si>
    <t>CONS HOUS SUP:TOILETRIES</t>
  </si>
  <si>
    <t>C/EQP&lt;R5000:DESKTOP PRINT EQUIP</t>
  </si>
  <si>
    <t>CONS HOUS SUP: GROCERIES</t>
  </si>
  <si>
    <t>CONS HOUS SUP:CROCKERY &amp; CUTLERY</t>
  </si>
  <si>
    <t>CONS:IT CONSUMABLES</t>
  </si>
  <si>
    <t>CONS :IT CONSUMABLES</t>
  </si>
  <si>
    <t>CONS HOUS SUP:LIN&amp;SOFT FURNSH</t>
  </si>
  <si>
    <t>CONS: UNIFORM &amp; CLOTHING</t>
  </si>
  <si>
    <t>CONS SUPP:UNIFORM &amp; CLOTHING</t>
  </si>
  <si>
    <t>CONS:SP&amp;OS:PRNTNG PAPR</t>
  </si>
  <si>
    <t>CONS:SP&amp;OS:STATIONERY</t>
  </si>
  <si>
    <t>LIBRARY RES.PORV &amp;SUPPORT CGR.</t>
  </si>
  <si>
    <t>CONS:SP&amp;OS:GOV PRIN</t>
  </si>
  <si>
    <t>CONS:SP&amp;OS:MAG/NEWS/JRNLS</t>
  </si>
  <si>
    <t>CNS:BUS&amp;ADV SER:TRNSLAT&amp;TRNSCRPT</t>
  </si>
  <si>
    <t>CONTRCTRS:AUDIO-VISUAL SERV</t>
  </si>
  <si>
    <t>CONTRCTRS:PLANT FLOWRS&amp;OTHR DEC</t>
  </si>
  <si>
    <t>COMPUTER EQUIPMENT</t>
  </si>
  <si>
    <t>DESKTOP PRINTING EQUIPMENT</t>
  </si>
  <si>
    <t>KITCHEN APPLIANCES</t>
  </si>
  <si>
    <t>GARDENING EQUIPMENT</t>
  </si>
  <si>
    <t>FURNITURE&amp;OFFICE EQP&lt;R5000</t>
  </si>
  <si>
    <t>EQP&lt;R5000:OFFICE EQUIPMENT</t>
  </si>
  <si>
    <t>BUILDING AIR-CON SYSTEMS</t>
  </si>
  <si>
    <t>SECURITY EQUIP,SYST,MATERALS:FIX</t>
  </si>
  <si>
    <t>COMP HARD&amp;SYSTEMS - LAPTOP</t>
  </si>
  <si>
    <t>DOMESTIC FURNITURE</t>
  </si>
  <si>
    <t>KITCHEN UNIT</t>
  </si>
  <si>
    <t>EQP&lt;R5000:GARDENING EQUIPMENT</t>
  </si>
  <si>
    <t>AUDIO VISUAL EQUIPMENT</t>
  </si>
  <si>
    <t>CONTRCTRS:STAGE AND SOUND CREW</t>
  </si>
  <si>
    <t>CONTRCTRS:STAGE &amp; SOUND CREW</t>
  </si>
  <si>
    <t>COMP HARD&amp;SYSTEMS - DESKTOP</t>
  </si>
  <si>
    <t>MOTOR VEHICLES</t>
  </si>
  <si>
    <t>CONTRCTRS:INTERIOR DECORATORS</t>
  </si>
  <si>
    <t>RADIO EQUIPMENT</t>
  </si>
  <si>
    <t>WORKSHOP EQUIPMENT &amp; TOOLS</t>
  </si>
  <si>
    <t>EQP&lt;R5000:OFFICE FURNITURE</t>
  </si>
  <si>
    <t>CONTRCTRS:ARTISTS&amp;PERFORMERS</t>
  </si>
  <si>
    <t>CONTRCTRS:MINT OF DECORATIONS</t>
  </si>
  <si>
    <t>CONTRCTRS:MINT OF DECORATION</t>
  </si>
  <si>
    <t>FRIDGE</t>
  </si>
  <si>
    <t>CONTRCTRS:EVENT PROMOTERS</t>
  </si>
  <si>
    <t>F/SER:FUEL,OIL&amp;GREASE</t>
  </si>
  <si>
    <t>TRANSFER CURRENT</t>
  </si>
  <si>
    <t>NON INFRA: TRANSFERS</t>
  </si>
  <si>
    <t>NON INFRA: TRANS CUR</t>
  </si>
  <si>
    <t>SOFTWARE AND OTHER INTANGIBLE ASSETS</t>
  </si>
  <si>
    <t>HOUSEHOLDS</t>
  </si>
  <si>
    <t>Social benefits</t>
  </si>
  <si>
    <t>Employment-related social benefits</t>
  </si>
  <si>
    <t>Employment-related social benefits in cash</t>
  </si>
  <si>
    <t>H/H EMPL S/BEN:PST RETIRMT BENEF</t>
  </si>
  <si>
    <t>SCULPTURES</t>
  </si>
  <si>
    <t>INTEREST AND RENT ON LAND</t>
  </si>
  <si>
    <t>INT PAID:OVERDUE ACCOUNTS</t>
  </si>
  <si>
    <t>INV FARM SUP:GARDENG SUP</t>
  </si>
  <si>
    <t>INV MEDIA CLLECTIONS</t>
  </si>
  <si>
    <t>INV MAT&amp;SUP:ELECTRICAL SUPPLIES</t>
  </si>
  <si>
    <t>INV MAT&amp;SUP:ELECTRIC SUPPLIE</t>
  </si>
  <si>
    <t>INV MAT&amp;SUP:NOTICE BOARDS&amp;SIGNS</t>
  </si>
  <si>
    <t>INV MAT&amp;SUP:NOTIC BOARD&amp;SIGN</t>
  </si>
  <si>
    <t>INV:ASSTS FOR DSTR</t>
  </si>
  <si>
    <t>C/EQP&lt;R5000:COM SYS - DESKTOP</t>
  </si>
  <si>
    <t>EQP&lt;R5000:KITCHEN APPLIANCES</t>
  </si>
  <si>
    <t>EQP&lt;R5000:CROCKERY&amp;CUTLERY</t>
  </si>
  <si>
    <t>INV ASSTS DSTR:LIBRARY MATERIAL</t>
  </si>
  <si>
    <t>MACHINERY &amp; EQUIPMENT&lt;R5000</t>
  </si>
  <si>
    <t>EQP&lt;R5000:FURNITURE&amp;OFFICE EQUIP</t>
  </si>
  <si>
    <t>F&amp;O/EQP&lt;R5000:DOMESTIC FURNITURE</t>
  </si>
  <si>
    <t>F&amp;O/EQP&lt;R5000:DOMESTIC FURN</t>
  </si>
  <si>
    <t>F&amp;O/EQP&lt;R5000:OFFICE EQUIPMENT</t>
  </si>
  <si>
    <t>F&amp;O/EQP&lt;R5000:OFFICE EQUIP</t>
  </si>
  <si>
    <t>EQUIP &lt;R 5 000 DUSTBIN</t>
  </si>
  <si>
    <t>C/EQP&lt;R5000:: COM PERIPHERALS</t>
  </si>
  <si>
    <t>EQP&lt;R5000:COMPUTER EQUIPMENT</t>
  </si>
  <si>
    <t>C/EQP&lt;R5000: COM PERIPHERAL</t>
  </si>
  <si>
    <t>C/EQP&lt;R5000:DESKTOP PRINT EQ</t>
  </si>
  <si>
    <t>C/EQP&lt;R5000:COM SYS-DESKTOP</t>
  </si>
  <si>
    <t>EQP&lt;R5000:AUDIO VISUAL EQUIP</t>
  </si>
  <si>
    <t>EQP&lt;R5000:AUDIO VISUAL EQP</t>
  </si>
  <si>
    <t>EQP&lt;R5000:PHOTOGRAPHIC EQUIPM</t>
  </si>
  <si>
    <t>PHO EQP&lt;R5000:PHOTOGRAPHIC EQUIP</t>
  </si>
  <si>
    <t>EQP&lt;R5000:FIX INDIV&amp;MOV AIR CONS</t>
  </si>
  <si>
    <t>F&amp;O/EQP&lt;R5000:OFFICE FURNITURE</t>
  </si>
  <si>
    <t>F&amp;O/EQP&lt;R5000:OFFICE FURN</t>
  </si>
  <si>
    <t>EQ&lt;R5000:PUMP/PLUM/PUR/SAN/WASTE</t>
  </si>
  <si>
    <t>EQP&lt;R5000:PUMP/PLUM/PUR/SAN/WAST</t>
  </si>
  <si>
    <t>EQP&lt;R5000:PMP/PLM/PUR/SAN/WA</t>
  </si>
  <si>
    <t>EQP&lt;R5000:LIBRARY BOOKS</t>
  </si>
  <si>
    <t>LIBRARY BOOKS</t>
  </si>
  <si>
    <t>EQP&lt;R5000:RADIO EQUIPMENT</t>
  </si>
  <si>
    <t>EQP&lt;R5000:GARDENING EQUIP</t>
  </si>
  <si>
    <t>HERITAGE ASSET&lt;R5000</t>
  </si>
  <si>
    <t>HER/ASS&lt;R5000:SCULPTURES</t>
  </si>
  <si>
    <t>NON PROFIT INSTITUTIONS (NPI)</t>
  </si>
  <si>
    <t>NON-PROFIT INSTITUTIONS</t>
  </si>
  <si>
    <t>OPERATING LEASES:NON-INFRSTRCTR</t>
  </si>
  <si>
    <t>NON INFRA:OPERATING LEASES (CUR)</t>
  </si>
  <si>
    <t>Use Of Goods And Services</t>
  </si>
  <si>
    <t>O/P:PROF BODIES,MEMB&amp;SUBSC FEES</t>
  </si>
  <si>
    <t>O/P:PROF BOD,MEMB&amp;SUBCR FEES</t>
  </si>
  <si>
    <t>O/P:PRINTING&amp;PUBLICATIONS SERV</t>
  </si>
  <si>
    <t>O/P:PRINTING&amp;PUBLICAT SERV</t>
  </si>
  <si>
    <t>O/P:COURIER &amp; DELIVERY SERVS</t>
  </si>
  <si>
    <t>PUMP/PLUMB/PURIF/SANIT/WASTE EQ</t>
  </si>
  <si>
    <t>MACHINERY AND EQUIPMENT</t>
  </si>
  <si>
    <t>PUMP/PLUMB/PUR/SAN/WASTE EQ</t>
  </si>
  <si>
    <t>Machinery and equipment</t>
  </si>
  <si>
    <t>Machinery and equipment other than transport equipment</t>
  </si>
  <si>
    <t>Machinery and equipment not elsewhere classified</t>
  </si>
  <si>
    <t>ICT Equipment</t>
  </si>
  <si>
    <t>SECURITY EQUIPM,SYS,MATERIALS</t>
  </si>
  <si>
    <t>SECURITY EQUIPM,SYS,MATER:FIX</t>
  </si>
  <si>
    <t>SECURE EQUIPM,SYS,MATER:FIX</t>
  </si>
  <si>
    <t>COMP HARD&amp;SYS - LAPTOP</t>
  </si>
  <si>
    <t>COMP HARD&amp;SYS - DESKTOP</t>
  </si>
  <si>
    <t>MICROWAVE</t>
  </si>
  <si>
    <t>WATER COOLER BOTTLE</t>
  </si>
  <si>
    <t>SECURITY EQUIPM,SYS,MATER:MOV</t>
  </si>
  <si>
    <t>SECURE EQUIPM,SYS,MATER:MOV</t>
  </si>
  <si>
    <t>SOFTW &amp; OTHER INTANG.ASS.DEV.SOF</t>
  </si>
  <si>
    <t>COMPUTER PERIPHERALS</t>
  </si>
  <si>
    <t>AUDIO VISUAL EQIPMENT</t>
  </si>
  <si>
    <t>P/P:SAFEGUARD&amp;SECURITY</t>
  </si>
  <si>
    <t>P/P:MUNICIPAL SERVICES</t>
  </si>
  <si>
    <t>P/P:WATER</t>
  </si>
  <si>
    <t>P/P:CLEANING SERVICES</t>
  </si>
  <si>
    <t>P/P:ELECTRICITY</t>
  </si>
  <si>
    <t>RENTAL &amp; HIRING</t>
  </si>
  <si>
    <t>COMPENSATION OF EMPLOYEES</t>
  </si>
  <si>
    <t>SALARIES &amp; WAGES:RESIDENTS</t>
  </si>
  <si>
    <t>SAL&amp;WAGES:NON PENSIONABLE(RES)</t>
  </si>
  <si>
    <t>SAL&amp;WAGES:COMPENS/CIRCUMSTAN:RES</t>
  </si>
  <si>
    <t>S&amp;W:OVERTIME (RES)</t>
  </si>
  <si>
    <t>Compensation of employees</t>
  </si>
  <si>
    <t>Wages and salaries</t>
  </si>
  <si>
    <t>Wages and salaries in cash</t>
  </si>
  <si>
    <t>S&amp;W:CMPNS/CIRCM (RES)</t>
  </si>
  <si>
    <t>SAL&amp;WAGES:PENSIONABLE(RES)</t>
  </si>
  <si>
    <t>S&amp;W: BASIC SALARY (RES)</t>
  </si>
  <si>
    <t>SAL&amp;WAGES:OTH NON-PENS ALLOW:RES</t>
  </si>
  <si>
    <t>S&amp;W:HOUSING ALLOWANCE (RES)</t>
  </si>
  <si>
    <t>SAL&amp;WAGES:PERIODIC PAYMENTS(RES)</t>
  </si>
  <si>
    <t>S&amp;W: PERIODIC PAYMENTS OTH (RES)</t>
  </si>
  <si>
    <t>S&amp;W: NON PENSIONABLE ALL OTH(RES</t>
  </si>
  <si>
    <t>S&amp;W: SERVICE BONUS (RES)</t>
  </si>
  <si>
    <t>SAL&amp;WAGES:PERFORMANCE REWARD:RES</t>
  </si>
  <si>
    <t>S&amp;W:PERFORMANCE BONUS (RES)</t>
  </si>
  <si>
    <t>SAL&amp;WAGES:SERVICE BASED:(RES)</t>
  </si>
  <si>
    <t>S&amp;W:LEAVE DISCOUNTING (RES)</t>
  </si>
  <si>
    <t>SOCIAL CONTRIBUTIONS RESIDENTS</t>
  </si>
  <si>
    <t>SOC CONTRIB: SERV BENEFITS(RES)</t>
  </si>
  <si>
    <t>EMPLOYER CONTRIBUTIONS(RES)</t>
  </si>
  <si>
    <t>EMPL CONTR:PENSION (RES)</t>
  </si>
  <si>
    <t>Employers' social contributions</t>
  </si>
  <si>
    <t>Actual employers' social contributions</t>
  </si>
  <si>
    <t>EMPL CONTR:BARGAIN COUNCIL(RES)</t>
  </si>
  <si>
    <t>EMPL CONTR:MEDICAL (RES)</t>
  </si>
  <si>
    <t>SOFTWARE &amp; INTANGIBLE ASSETS</t>
  </si>
  <si>
    <t>SOFTW&amp;OTHER INT AS:OPER SYS SOFT</t>
  </si>
  <si>
    <t>Intellectual property products</t>
  </si>
  <si>
    <t>Computer software and databases</t>
  </si>
  <si>
    <t>Computer software</t>
  </si>
  <si>
    <t>SOFTW&amp;OTHER INT AS:DEV SOFT</t>
  </si>
  <si>
    <t>SOFTW&amp;OTH INT AS:DEV SOFT</t>
  </si>
  <si>
    <t>TRAIN &amp; DEV:NON-EMPLOYEES</t>
  </si>
  <si>
    <t>TRAIN &amp; DEV:EMPLOYEES</t>
  </si>
  <si>
    <t>Transport equipment</t>
  </si>
  <si>
    <t>MOTOR VEHICLE</t>
  </si>
  <si>
    <t>TRANSPT FOR PUBLIC EVENTS</t>
  </si>
  <si>
    <t>TRANSP FOR PUBLIC EVENTS</t>
  </si>
  <si>
    <t>T&amp;S DOMESTIC</t>
  </si>
  <si>
    <t>T&amp;S:DOM:TRANSPORT</t>
  </si>
  <si>
    <t>T&amp;S DOM:CAR RENTAL</t>
  </si>
  <si>
    <t>T&amp;S DOM:CAR RENT</t>
  </si>
  <si>
    <t>T&amp;S DOM:FOOD&amp;BEVER</t>
  </si>
  <si>
    <t>T&amp;S:DOM:TRANSPORT-SHUTTLE SRVCS</t>
  </si>
  <si>
    <t>T&amp;S DOM:AIR TRANSPORT</t>
  </si>
  <si>
    <t>T&amp;S:DOM:DAILY ALLOWANCE</t>
  </si>
  <si>
    <t>T&amp;S DOM:SPECIAL DAILY ALLOWANCE</t>
  </si>
  <si>
    <t>T&amp;S DOM:SPECIAL DAILY ALLOW</t>
  </si>
  <si>
    <t>T&amp;S DOM:KM ALL(OWN TRANSPORT)</t>
  </si>
  <si>
    <t>T&amp;S DOM:FIXED DAILY ALLOWANCE</t>
  </si>
  <si>
    <t>T&amp;S DOM:ROAD TRANSPORT</t>
  </si>
  <si>
    <t>T&amp;S DOM:ACCOMMODATION</t>
  </si>
  <si>
    <t>T&amp;S DOMESTIC: NON EMLOYEES</t>
  </si>
  <si>
    <t>T&amp;S:DOM NON EMPL:TRANSPORT</t>
  </si>
  <si>
    <t>T&amp;S DOM NON EMPL:ACCOMMODATION</t>
  </si>
  <si>
    <t>T&amp;S DOM:INCIDENTAL COST</t>
  </si>
  <si>
    <t>VENUES AND FACILITIES</t>
  </si>
  <si>
    <t>2016/2017</t>
  </si>
  <si>
    <t>ENE/EPRE PROJECT LIST</t>
  </si>
  <si>
    <t>PROVINCIAL DEPTS - SECTOR</t>
  </si>
  <si>
    <t>KWAMHLANGA (DUAL)</t>
  </si>
  <si>
    <t>MASOBYE LIB</t>
  </si>
  <si>
    <t>PERDEKOP LIBRARY</t>
  </si>
  <si>
    <t>THUBILEHLE</t>
  </si>
  <si>
    <t>SPORT AND CULTURE</t>
  </si>
  <si>
    <t>BUSHBUCKRIDGE (MP STREAM) LIB</t>
  </si>
  <si>
    <t>STANDERTON REGIONAL LIB</t>
  </si>
  <si>
    <t>MASHISHING REGIONAL LIB</t>
  </si>
  <si>
    <t>BOEKENHOUTHOEK</t>
  </si>
  <si>
    <t>COMMUNITY LIBRARY TRAINING</t>
  </si>
  <si>
    <t>DEPARTMENTAL SPECIFIC PROJ LIST</t>
  </si>
  <si>
    <t>COM:AIRTIME &amp; DATA</t>
  </si>
  <si>
    <t>BUILDING AIR CONDITION</t>
  </si>
  <si>
    <t>EQUIP &gt; R5 000  VACUUM CLEANER</t>
  </si>
  <si>
    <t>EQP&lt;R5000:WATER COOLER</t>
  </si>
  <si>
    <t>EQUIP &gt; R5 000 LADDER</t>
  </si>
  <si>
    <t>CONTAINERS</t>
  </si>
  <si>
    <t>CONTAINER</t>
  </si>
  <si>
    <t>Grand Total</t>
  </si>
  <si>
    <t>Sum of Total_Expenditure</t>
  </si>
  <si>
    <t>Row Labels</t>
  </si>
  <si>
    <t xml:space="preserve">CURRENT                   </t>
  </si>
  <si>
    <t>2017/2018</t>
  </si>
  <si>
    <t>DEPARTMENTAL VOTE</t>
  </si>
  <si>
    <t>SALARIES &amp; WAGES RESIDENTS</t>
  </si>
  <si>
    <t>S&amp;W:BASIC SALARY (RES)</t>
  </si>
  <si>
    <t>NON INFRA/ST ALONE:CURRENT</t>
  </si>
  <si>
    <t>NO classification for this year</t>
  </si>
  <si>
    <t>S&amp;W:NON PENSIONABLE ALL OTH(RES</t>
  </si>
  <si>
    <t>ARCHIVE SERVICES</t>
  </si>
  <si>
    <t>LIBRARY AND INFOR.SERVICES</t>
  </si>
  <si>
    <t>LIBRARY CGR.</t>
  </si>
  <si>
    <t>LIBRARY CGR SRVICES</t>
  </si>
  <si>
    <t>COMMUNITY LIBRARY CGR.</t>
  </si>
  <si>
    <t>SOC SEC EPWP INCENTIV GRANT PROV</t>
  </si>
  <si>
    <t>T&amp;S DOMESTIC:NON EMLOYEES</t>
  </si>
  <si>
    <t>ASSET RELATED</t>
  </si>
  <si>
    <t>NON INFRA/ST ALONE:PROPERTY PAYM</t>
  </si>
  <si>
    <t>OPERATING LEASE:BUILDINGS</t>
  </si>
  <si>
    <t>INFRA:OPERATING LEAS (CUR)</t>
  </si>
  <si>
    <t>OPERT LEASES:BUILDINGS(CUR)</t>
  </si>
  <si>
    <t>OPERATING LEASE:OTHER MACH&amp;EQUIP</t>
  </si>
  <si>
    <t>NON INFRA:OPER LEASE OTH MCH&amp;EQP</t>
  </si>
  <si>
    <t>COMMUNITY LIB.</t>
  </si>
  <si>
    <t>CONS HOUS SUP:GROCERIES</t>
  </si>
  <si>
    <t>EX INFRA:MAINT&amp;REP:BUILDINGS</t>
  </si>
  <si>
    <t>LIBRARY RES.PROV &amp; SUPPORT CGR.</t>
  </si>
  <si>
    <t>BUTLENG LIB.</t>
  </si>
  <si>
    <t>THEMBISILE LIB.</t>
  </si>
  <si>
    <t>DELMAS LIB</t>
  </si>
  <si>
    <t>KHULULWAZI LIB.</t>
  </si>
  <si>
    <t>EKULINDENI LIB.</t>
  </si>
  <si>
    <t>WESSELTON LIB.</t>
  </si>
  <si>
    <t>SIYABUSWA LIB.</t>
  </si>
  <si>
    <t>CONS MAT&amp;SUP:RECRN SUPPLIES</t>
  </si>
  <si>
    <t>CONS MAT&amp;SUP:NOTICE BOARDS&amp;SIGNS</t>
  </si>
  <si>
    <t>LIB.INFO.SERV.COM.NET.DEV.CGR.</t>
  </si>
  <si>
    <t>CONS:FUEL &amp; GAS SUPPLIES</t>
  </si>
  <si>
    <t>NON INFRA/ST ALONE:MINOR ASSETS</t>
  </si>
  <si>
    <t>NON INFRA S/A CUR:MACHINERY&amp;EQP</t>
  </si>
  <si>
    <t>INV MEDIA COL:LIBRARY MATERIAL</t>
  </si>
  <si>
    <t xml:space="preserve">CAPITAL                   </t>
  </si>
  <si>
    <t>NON INFRA/ST ALONE: CAPITAL</t>
  </si>
  <si>
    <t>NON INFRA S/A CAP:OTH MACH&amp;EQP</t>
  </si>
  <si>
    <t>EXISITING BUILDINGS</t>
  </si>
  <si>
    <t>NON INFRA S/A CAP:SOFT&amp;INT ASSTS</t>
  </si>
  <si>
    <t>NON INFRA S/A CAP:TRANSP EQUIP</t>
  </si>
  <si>
    <t>NEW BUILDINGS</t>
  </si>
  <si>
    <t>CONSTRUCTION:NEW BUILDINGS</t>
  </si>
  <si>
    <t>CONTRCTR:NEW BUILDINGS</t>
  </si>
  <si>
    <t>CONSTRUCTION - BUILDINGS</t>
  </si>
  <si>
    <t>CENTRAL  REF.PROV.&amp;DEV.CGR.</t>
  </si>
  <si>
    <t>KANYAMAZANE LIB.</t>
  </si>
  <si>
    <t>THUBELIHLE LIB.</t>
  </si>
  <si>
    <t>THULAMAHASHE LIB.</t>
  </si>
  <si>
    <t>THUSVILLE DUAL LIB.</t>
  </si>
  <si>
    <t>BOEK ENHOUT LIB.</t>
  </si>
  <si>
    <t>BALFOUR LIB.</t>
  </si>
  <si>
    <t>VERENA LIB.</t>
  </si>
  <si>
    <t>LEKWA LIB.</t>
  </si>
  <si>
    <t>CHRONEVILLELIB.</t>
  </si>
  <si>
    <t>MASOBYE LIB.</t>
  </si>
  <si>
    <t>EX INFRA:UPGR&amp;ADD</t>
  </si>
  <si>
    <t>UPGRADES &amp; ADD:BUILDINGS</t>
  </si>
  <si>
    <t>CONTRCTR:UPGR&amp;ADD BUL</t>
  </si>
  <si>
    <t>EX INFRA:UPG&amp;ADD:BUILDINGS</t>
  </si>
  <si>
    <t>MASHISHING REGIONAL LIB.</t>
  </si>
  <si>
    <t>STANDERTONREGIONAL LIB.</t>
  </si>
  <si>
    <t xml:space="preserve">TRANSFER CURRENT          </t>
  </si>
  <si>
    <t>NON INFRA:TRANS CUR</t>
  </si>
  <si>
    <t>CONTRCTRS:SECURITY SERVICES</t>
  </si>
  <si>
    <t>A&amp;S/O/S:EDITORIAL SERVICES</t>
  </si>
  <si>
    <t>Column Labels</t>
  </si>
  <si>
    <t>BUSHBUCGRIDGE (MP STREAM)LIB</t>
  </si>
  <si>
    <t>GLENMORE DUAL PURPOSE LIB.</t>
  </si>
  <si>
    <t>EMTHONJENI LIB.</t>
  </si>
  <si>
    <t>XXXXXXX</t>
  </si>
  <si>
    <t>MGOBODZI LIB.</t>
  </si>
  <si>
    <t>ARCONHOEK LIB.</t>
  </si>
  <si>
    <t>MASHSING PUBLIC LIBRARY</t>
  </si>
  <si>
    <t>COMMUNITY LIBR.TRAINING</t>
  </si>
  <si>
    <t>SITA SYSTEMS</t>
  </si>
  <si>
    <t>SITA SYSTEM :OPERATNL SUPPORT</t>
  </si>
  <si>
    <t>CONS SUPP: UNIFORM &amp; CLOTHING</t>
  </si>
  <si>
    <t>LIBRARY FOR THE BLIND</t>
  </si>
  <si>
    <t>VUKUZAKHE LIB.</t>
  </si>
  <si>
    <t>LERORO PUBLIC LIB.</t>
  </si>
  <si>
    <t>AMERFOORT PUBLIC LIB.</t>
  </si>
  <si>
    <t>NHLAZATSHE PUBLIC LIB.</t>
  </si>
  <si>
    <t>MBUZINI LIBRARY</t>
  </si>
  <si>
    <t>EMTFUNTINI LIBRARY</t>
  </si>
  <si>
    <t>EPWP GRANTS</t>
  </si>
  <si>
    <t>SOCIAL SECTOR EPWP GRNT PROV.</t>
  </si>
  <si>
    <t>Travel and subsistence</t>
  </si>
  <si>
    <t>Administrative costs</t>
  </si>
  <si>
    <t>Marketing</t>
  </si>
  <si>
    <t>Entertainment and functions</t>
  </si>
  <si>
    <t>Communication costs</t>
  </si>
  <si>
    <t>Computer services</t>
  </si>
  <si>
    <t>Stationery and consumables</t>
  </si>
  <si>
    <t>Outsourced services</t>
  </si>
  <si>
    <t>Employee benefits</t>
  </si>
  <si>
    <t>Heritage assets</t>
  </si>
  <si>
    <t>Operating costs</t>
  </si>
  <si>
    <t>Furniture,equipment and systems</t>
  </si>
  <si>
    <t>Library material</t>
  </si>
  <si>
    <t>Library overheads</t>
  </si>
  <si>
    <t>Personnell costs</t>
  </si>
  <si>
    <t>Training</t>
  </si>
  <si>
    <t>Transport assets</t>
  </si>
  <si>
    <t>Non employee transport</t>
  </si>
  <si>
    <t>Equipment hire</t>
  </si>
  <si>
    <t>Venue hire</t>
  </si>
  <si>
    <t>Temporary staff</t>
  </si>
  <si>
    <t>Fleet services costs</t>
  </si>
  <si>
    <t>Language and legal services</t>
  </si>
  <si>
    <t>Library maintenance costs</t>
  </si>
  <si>
    <t>Column1</t>
  </si>
  <si>
    <t>Bucket</t>
  </si>
  <si>
    <t>Library books</t>
  </si>
  <si>
    <t>Infrastructure development</t>
  </si>
  <si>
    <t>Interest paid</t>
  </si>
  <si>
    <t>IMPACT</t>
  </si>
  <si>
    <t>A literate and informed society</t>
  </si>
  <si>
    <t>Indicator</t>
  </si>
  <si>
    <t>Rising levels of literacy and information access</t>
  </si>
  <si>
    <t>Frequency</t>
  </si>
  <si>
    <t>Medium to long term</t>
  </si>
  <si>
    <t>Source of data</t>
  </si>
  <si>
    <t>Stats SA,DoE and DAC reports</t>
  </si>
  <si>
    <t>FINAL OUTCOME</t>
  </si>
  <si>
    <t>Improved access to library and information services</t>
  </si>
  <si>
    <t>Number of people utilising community libraries</t>
  </si>
  <si>
    <t>Daily</t>
  </si>
  <si>
    <t>DCSR Library Information System</t>
  </si>
  <si>
    <t>IMMEDIATE OUTCOME</t>
  </si>
  <si>
    <t>FINAL OUTPUT</t>
  </si>
  <si>
    <t>Number of resourced community libraries provided</t>
  </si>
  <si>
    <t>Number of resourced libraries provided</t>
  </si>
  <si>
    <t>Annually</t>
  </si>
  <si>
    <t>DCSR APP and Annual Report,DAC reports</t>
  </si>
  <si>
    <t>INTERMEDIATE OUTPUTS</t>
  </si>
  <si>
    <t>Approved business plan</t>
  </si>
  <si>
    <t>Approved building plans and designs</t>
  </si>
  <si>
    <t>Number of approved business plans submitted</t>
  </si>
  <si>
    <t>Number of approved project plans compiled</t>
  </si>
  <si>
    <t>DoRA,DCSR APP and Grant business plan</t>
  </si>
  <si>
    <t>DCSR APP and Grant business plan</t>
  </si>
  <si>
    <t>ACTIVITIES</t>
  </si>
  <si>
    <t>Compilation of annual business plans</t>
  </si>
  <si>
    <t>Hand over and opening of libraries</t>
  </si>
  <si>
    <t>Number of draft business plans compiled</t>
  </si>
  <si>
    <t>Number of libraries handed over</t>
  </si>
  <si>
    <t>Half yearly</t>
  </si>
  <si>
    <t>Assessment of library services standards</t>
  </si>
  <si>
    <t>Procurement of library material,furniture and equipment and systems</t>
  </si>
  <si>
    <t>Number of service standards assessment conducted</t>
  </si>
  <si>
    <t>Number of library material and equipment procured</t>
  </si>
  <si>
    <t>DCSR APP and Grant Business Plan</t>
  </si>
  <si>
    <t>Consultation with national,provincial department and local municipalities</t>
  </si>
  <si>
    <t>Development of project plans and designs</t>
  </si>
  <si>
    <t>Training of library support staff</t>
  </si>
  <si>
    <t>Number of consultation forums held</t>
  </si>
  <si>
    <t>Number of project plans drafted</t>
  </si>
  <si>
    <t>Number of training workshops conducted</t>
  </si>
  <si>
    <t>Quarterly</t>
  </si>
  <si>
    <t>DCSR APP and Grant Business plan</t>
  </si>
  <si>
    <t>Identification of projects and beneficiaries</t>
  </si>
  <si>
    <t>Development of project lists</t>
  </si>
  <si>
    <t>Monitoring of construction projects</t>
  </si>
  <si>
    <t>Number of infrastructure needs assessment conducted</t>
  </si>
  <si>
    <t>Number of project lists developed</t>
  </si>
  <si>
    <t>Number of monitoring visits made</t>
  </si>
  <si>
    <t>Monthly</t>
  </si>
  <si>
    <t>INPUTS</t>
  </si>
  <si>
    <t>Legislative and Policy framework,Norms and standards,Planning guidelines,Human Resources</t>
  </si>
  <si>
    <t>Technical skills,Human Resources</t>
  </si>
  <si>
    <t>Land,budget,library material,furniture and equipment,human resources,contractors,internet services,library information and management systems</t>
  </si>
  <si>
    <t>Programme elements</t>
  </si>
  <si>
    <t>Policy and planning</t>
  </si>
  <si>
    <t>Project planning</t>
  </si>
  <si>
    <t>Implementation</t>
  </si>
  <si>
    <t>Responsibility</t>
  </si>
  <si>
    <t>CD Library and Archives Services</t>
  </si>
  <si>
    <t>DR:Infrastructure Development</t>
  </si>
  <si>
    <t>RA</t>
  </si>
  <si>
    <t>Growth rates</t>
  </si>
  <si>
    <t>2015/16</t>
  </si>
  <si>
    <t>2016/17</t>
  </si>
  <si>
    <t>CAGR</t>
  </si>
  <si>
    <t>Growth projections</t>
  </si>
  <si>
    <t>2018/19</t>
  </si>
  <si>
    <t>2019/20</t>
  </si>
  <si>
    <t>2020/21</t>
  </si>
  <si>
    <t>Share of total</t>
  </si>
  <si>
    <t>Cumulative sum</t>
  </si>
  <si>
    <t>Transportation</t>
  </si>
  <si>
    <t>Transfer to Special library</t>
  </si>
  <si>
    <t>Infrastructure lease</t>
  </si>
  <si>
    <t>Grant total</t>
  </si>
  <si>
    <t>Number on libraries</t>
  </si>
  <si>
    <t>Growth</t>
  </si>
  <si>
    <t>Expenditure item</t>
  </si>
  <si>
    <t>Computer services cost per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</si>
</sst>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[$R-1C09]#,##0"/>
    <numFmt numFmtId="166" formatCode="_-[$R-1C09]* #,##0_-;\-[$R-1C09]* #,##0_-;_-[$R-1C09]* &quot;-&quot;_-;_-@_-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5" fontId="0" fillId="0" borderId="0" xfId="0" applyNumberFormat="1"/>
    <xf numFmtId="165" fontId="0" fillId="2" borderId="0" xfId="0" applyNumberFormat="1" applyFill="1"/>
    <xf numFmtId="0" fontId="2" fillId="3" borderId="1" xfId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2" fillId="4" borderId="1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5" borderId="1" xfId="1" applyFont="1" applyFill="1" applyBorder="1" applyAlignment="1">
      <alignment vertical="center"/>
    </xf>
    <xf numFmtId="0" fontId="2" fillId="5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 readingOrder="1"/>
    </xf>
    <xf numFmtId="0" fontId="2" fillId="6" borderId="1" xfId="1" applyFont="1" applyFill="1" applyBorder="1" applyAlignment="1">
      <alignment vertical="center"/>
    </xf>
    <xf numFmtId="0" fontId="2" fillId="6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vertical="center"/>
    </xf>
    <xf numFmtId="0" fontId="4" fillId="7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 wrapText="1"/>
    </xf>
    <xf numFmtId="0" fontId="2" fillId="8" borderId="0" xfId="1" applyFont="1" applyFill="1" applyAlignment="1">
      <alignment vertical="center"/>
    </xf>
    <xf numFmtId="0" fontId="3" fillId="8" borderId="0" xfId="1" applyFont="1" applyFill="1" applyAlignment="1">
      <alignment horizontal="center" vertical="center"/>
    </xf>
    <xf numFmtId="0" fontId="3" fillId="8" borderId="0" xfId="1" applyFont="1" applyFill="1" applyAlignment="1">
      <alignment horizontal="center" vertical="center" wrapText="1" readingOrder="1"/>
    </xf>
    <xf numFmtId="0" fontId="3" fillId="8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/>
    </xf>
    <xf numFmtId="0" fontId="6" fillId="9" borderId="0" xfId="0" applyFont="1" applyFill="1"/>
    <xf numFmtId="0" fontId="6" fillId="10" borderId="0" xfId="0" applyFont="1" applyFill="1"/>
    <xf numFmtId="9" fontId="0" fillId="0" borderId="0" xfId="2" applyFont="1"/>
    <xf numFmtId="166" fontId="0" fillId="11" borderId="0" xfId="0" applyNumberFormat="1" applyFill="1"/>
    <xf numFmtId="166" fontId="6" fillId="11" borderId="0" xfId="0" applyNumberFormat="1" applyFont="1" applyFill="1"/>
    <xf numFmtId="166" fontId="0" fillId="0" borderId="0" xfId="0" applyNumberFormat="1"/>
    <xf numFmtId="0" fontId="6" fillId="0" borderId="0" xfId="0" applyFont="1"/>
    <xf numFmtId="0" fontId="0" fillId="12" borderId="1" xfId="0" applyFill="1" applyBorder="1"/>
    <xf numFmtId="0" fontId="0" fillId="12" borderId="2" xfId="0" applyFill="1" applyBorder="1"/>
    <xf numFmtId="0" fontId="6" fillId="11" borderId="1" xfId="0" applyFont="1" applyFill="1" applyBorder="1"/>
    <xf numFmtId="0" fontId="6" fillId="0" borderId="1" xfId="0" applyFont="1" applyBorder="1"/>
    <xf numFmtId="0" fontId="0" fillId="0" borderId="1" xfId="0" applyBorder="1"/>
    <xf numFmtId="0" fontId="6" fillId="13" borderId="1" xfId="0" applyFont="1" applyFill="1" applyBorder="1"/>
    <xf numFmtId="165" fontId="0" fillId="0" borderId="3" xfId="0" applyNumberFormat="1" applyBorder="1"/>
    <xf numFmtId="165" fontId="0" fillId="0" borderId="4" xfId="0" applyNumberFormat="1" applyBorder="1"/>
    <xf numFmtId="9" fontId="0" fillId="0" borderId="4" xfId="2" applyFont="1" applyBorder="1"/>
    <xf numFmtId="9" fontId="0" fillId="0" borderId="4" xfId="0" applyNumberFormat="1" applyBorder="1"/>
    <xf numFmtId="9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9" fontId="0" fillId="0" borderId="7" xfId="2" applyFont="1" applyBorder="1"/>
    <xf numFmtId="9" fontId="0" fillId="0" borderId="7" xfId="0" applyNumberFormat="1" applyBorder="1"/>
    <xf numFmtId="9" fontId="0" fillId="0" borderId="8" xfId="0" applyNumberFormat="1" applyBorder="1"/>
    <xf numFmtId="165" fontId="0" fillId="0" borderId="10" xfId="0" applyNumberFormat="1" applyBorder="1"/>
    <xf numFmtId="165" fontId="0" fillId="0" borderId="11" xfId="0" applyNumberFormat="1" applyBorder="1"/>
    <xf numFmtId="9" fontId="0" fillId="0" borderId="11" xfId="2" applyFont="1" applyBorder="1"/>
    <xf numFmtId="9" fontId="0" fillId="0" borderId="11" xfId="0" applyNumberFormat="1" applyBorder="1"/>
    <xf numFmtId="9" fontId="0" fillId="0" borderId="12" xfId="0" applyNumberFormat="1" applyBorder="1"/>
    <xf numFmtId="165" fontId="6" fillId="0" borderId="9" xfId="0" applyNumberFormat="1" applyFont="1" applyBorder="1"/>
    <xf numFmtId="9" fontId="6" fillId="0" borderId="9" xfId="2" applyFont="1" applyBorder="1"/>
    <xf numFmtId="9" fontId="6" fillId="0" borderId="9" xfId="0" applyNumberFormat="1" applyFont="1" applyBorder="1"/>
    <xf numFmtId="165" fontId="0" fillId="0" borderId="1" xfId="0" applyNumberFormat="1" applyBorder="1"/>
    <xf numFmtId="9" fontId="0" fillId="0" borderId="1" xfId="2" applyFont="1" applyBorder="1"/>
    <xf numFmtId="166" fontId="0" fillId="0" borderId="1" xfId="0" applyNumberFormat="1" applyBorder="1"/>
    <xf numFmtId="165" fontId="6" fillId="0" borderId="1" xfId="0" applyNumberFormat="1" applyFont="1" applyBorder="1"/>
    <xf numFmtId="9" fontId="6" fillId="0" borderId="1" xfId="2" applyFont="1" applyBorder="1"/>
    <xf numFmtId="166" fontId="6" fillId="0" borderId="1" xfId="0" applyNumberFormat="1" applyFont="1" applyBorder="1"/>
    <xf numFmtId="167" fontId="0" fillId="0" borderId="1" xfId="3" applyNumberFormat="1" applyFont="1" applyBorder="1"/>
    <xf numFmtId="0" fontId="6" fillId="0" borderId="13" xfId="0" applyFont="1" applyFill="1" applyBorder="1"/>
    <xf numFmtId="167" fontId="6" fillId="0" borderId="1" xfId="3" applyNumberFormat="1" applyFont="1" applyBorder="1"/>
    <xf numFmtId="0" fontId="6" fillId="0" borderId="14" xfId="0" applyFont="1" applyBorder="1"/>
    <xf numFmtId="167" fontId="6" fillId="0" borderId="0" xfId="0" applyNumberFormat="1" applyFont="1"/>
    <xf numFmtId="0" fontId="6" fillId="12" borderId="1" xfId="0" applyFont="1" applyFill="1" applyBorder="1"/>
    <xf numFmtId="0" fontId="6" fillId="11" borderId="0" xfId="0" applyFont="1" applyFill="1"/>
    <xf numFmtId="9" fontId="6" fillId="0" borderId="0" xfId="2" applyFont="1"/>
    <xf numFmtId="0" fontId="0" fillId="0" borderId="1" xfId="0" applyBorder="1" applyAlignment="1"/>
    <xf numFmtId="0" fontId="3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readingOrder="1"/>
    </xf>
  </cellXfs>
  <cellStyles count="4">
    <cellStyle name="Comma" xfId="3" builtinId="3"/>
    <cellStyle name="Normal" xfId="0" builtinId="0"/>
    <cellStyle name="Normal 2" xfId="1" xr:uid="{00000000-0005-0000-0000-000002000000}"/>
    <cellStyle name="Percent" xfId="2" builtinId="5"/>
  </cellStyles>
  <dxfs count="4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471550743657043"/>
          <c:y val="0.19480351414406533"/>
          <c:w val="0.56673381452318461"/>
          <c:h val="0.68921660834062404"/>
        </c:manualLayout>
      </c:layout>
      <c:lineChart>
        <c:grouping val="stacked"/>
        <c:varyColors val="0"/>
        <c:ser>
          <c:idx val="2"/>
          <c:order val="0"/>
          <c:tx>
            <c:strRef>
              <c:f>'Share and Pareto'!$N$5</c:f>
              <c:strCache>
                <c:ptCount val="1"/>
                <c:pt idx="0">
                  <c:v>Computer services cost per library</c:v>
                </c:pt>
              </c:strCache>
            </c:strRef>
          </c:tx>
          <c:cat>
            <c:strRef>
              <c:f>'Share and Pareto'!$O$2:$Q$2</c:f>
              <c:strCache>
                <c:ptCount val="3"/>
                <c:pt idx="0">
                  <c:v>2015/2016</c:v>
                </c:pt>
                <c:pt idx="1">
                  <c:v>2016/2017</c:v>
                </c:pt>
                <c:pt idx="2">
                  <c:v>2017/2018</c:v>
                </c:pt>
              </c:strCache>
            </c:strRef>
          </c:cat>
          <c:val>
            <c:numRef>
              <c:f>'Share and Pareto'!$O$5:$Q$5</c:f>
              <c:numCache>
                <c:formatCode>_ * #\ ##0_ ;_ * \-#\ ##0_ ;_ * "-"??_ ;_ @_ </c:formatCode>
                <c:ptCount val="3"/>
                <c:pt idx="0">
                  <c:v>105003.65789473684</c:v>
                </c:pt>
                <c:pt idx="1">
                  <c:v>110859.77385964913</c:v>
                </c:pt>
                <c:pt idx="2">
                  <c:v>294997.39061403507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E-4019-9B35-9009E576B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88960"/>
        <c:axId val="99290496"/>
      </c:lineChart>
      <c:catAx>
        <c:axId val="99288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290496"/>
        <c:crosses val="autoZero"/>
        <c:auto val="1"/>
        <c:lblAlgn val="ctr"/>
        <c:lblOffset val="100"/>
        <c:noMultiLvlLbl val="0"/>
      </c:catAx>
      <c:valAx>
        <c:axId val="99290496"/>
        <c:scaling>
          <c:orientation val="minMax"/>
        </c:scaling>
        <c:delete val="0"/>
        <c:axPos val="l"/>
        <c:majorGridlines/>
        <c:numFmt formatCode="_ * #\ ##0_ ;_ * \-#\ ##0_ ;_ * &quot;-&quot;??_ ;_ @_ " sourceLinked="1"/>
        <c:majorTickMark val="out"/>
        <c:minorTickMark val="none"/>
        <c:tickLblPos val="nextTo"/>
        <c:crossAx val="99288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222222222222225"/>
          <c:y val="0.50187299504228633"/>
          <c:w val="0.21111111111111111"/>
          <c:h val="0.26928623505395161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12</xdr:row>
      <xdr:rowOff>147637</xdr:rowOff>
    </xdr:from>
    <xdr:to>
      <xdr:col>15</xdr:col>
      <xdr:colOff>314325</xdr:colOff>
      <xdr:row>27</xdr:row>
      <xdr:rowOff>33337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dric magane" refreshedDate="43585.641241898149" createdVersion="3" refreshedVersion="4" minRefreshableVersion="3" recordCount="598" xr:uid="{00000000-000A-0000-FFFF-FFFF01000000}">
  <cacheSource type="worksheet">
    <worksheetSource ref="A1:CT1048576" sheet="DCSR exp data"/>
  </cacheSource>
  <cacheFields count="98">
    <cacheField name="National_Provincial" numFmtId="0">
      <sharedItems containsBlank="1"/>
    </cacheField>
    <cacheField name="Department" numFmtId="0">
      <sharedItems containsBlank="1" count="2">
        <s v="Vote 11: Culture Sport And Recreation"/>
        <m/>
      </sharedItems>
    </cacheField>
    <cacheField name="Responsibility_Level_1" numFmtId="0">
      <sharedItems containsBlank="1"/>
    </cacheField>
    <cacheField name="Responsibility_Level_2" numFmtId="0">
      <sharedItems containsBlank="1"/>
    </cacheField>
    <cacheField name="Responsibility_Level_3" numFmtId="0">
      <sharedItems containsBlank="1"/>
    </cacheField>
    <cacheField name="Responsibility_Level_4" numFmtId="0">
      <sharedItems containsNonDate="0" containsString="0" containsBlank="1"/>
    </cacheField>
    <cacheField name="Responsibility_Level_5" numFmtId="0">
      <sharedItems containsNonDate="0" containsString="0" containsBlank="1"/>
    </cacheField>
    <cacheField name="Responsibility_Lowest_Level_Code" numFmtId="0">
      <sharedItems containsString="0" containsBlank="1" containsNumber="1" containsInteger="1" minValue="30028327" maxValue="30210975"/>
    </cacheField>
    <cacheField name="Responsibility_Lowest_Level" numFmtId="0">
      <sharedItems containsBlank="1"/>
    </cacheField>
    <cacheField name="Econ_Class" numFmtId="0">
      <sharedItems containsBlank="1" count="7">
        <s v="CAPITAL"/>
        <s v="CURRENT"/>
        <s v="TRANSFER CURRENT"/>
        <s v="CAPITAL                   "/>
        <s v="CURRENT                   "/>
        <s v="TRANSFER CURRENT          "/>
        <m/>
      </sharedItems>
    </cacheField>
    <cacheField name="Financial_Year" numFmtId="0">
      <sharedItems containsBlank="1" count="4">
        <s v="2015/2016"/>
        <s v="2016/2017"/>
        <s v="2017/2018"/>
        <m/>
      </sharedItems>
    </cacheField>
    <cacheField name="Original_Budget" numFmtId="165">
      <sharedItems containsString="0" containsBlank="1" containsNumber="1" minValue="-556182.19999999995" maxValue="20768070.170000002"/>
    </cacheField>
    <cacheField name="Adjustment_Budget" numFmtId="165">
      <sharedItems containsString="0" containsBlank="1" containsNumber="1" containsInteger="1" minValue="0" maxValue="0"/>
    </cacheField>
    <cacheField name="Virement" numFmtId="165">
      <sharedItems containsString="0" containsBlank="1" containsNumber="1" containsInteger="1" minValue="-6800000" maxValue="15329000"/>
    </cacheField>
    <cacheField name="Fund_Shift" numFmtId="165">
      <sharedItems containsString="0" containsBlank="1" containsNumber="1" containsInteger="1" minValue="-9000000" maxValue="8000000"/>
    </cacheField>
    <cacheField name="Roll_Over" numFmtId="165">
      <sharedItems containsString="0" containsBlank="1" containsNumber="1" containsInteger="1" minValue="0" maxValue="6842000"/>
    </cacheField>
    <cacheField name="Current_Budget" numFmtId="165">
      <sharedItems containsString="0" containsBlank="1" containsNumber="1" containsInteger="1" minValue="-678000" maxValue="21533000"/>
    </cacheField>
    <cacheField name="Commitment" numFmtId="165">
      <sharedItems containsString="0" containsBlank="1" containsNumber="1" minValue="0" maxValue="7273123.8600000003"/>
    </cacheField>
    <cacheField name="Total_Expenditure" numFmtId="165">
      <sharedItems containsString="0" containsBlank="1" containsNumber="1" minValue="-727521.27" maxValue="23230478.199999999"/>
    </cacheField>
    <cacheField name="Available_Budget" numFmtId="165">
      <sharedItems containsString="0" containsBlank="1" containsNumber="1" minValue="-17431634.609999999" maxValue="20066000"/>
    </cacheField>
    <cacheField name="April" numFmtId="165">
      <sharedItems containsString="0" containsBlank="1" containsNumber="1" minValue="-11923.38" maxValue="1828642.25"/>
    </cacheField>
    <cacheField name="May" numFmtId="165">
      <sharedItems containsString="0" containsBlank="1" containsNumber="1" minValue="0" maxValue="5744665.0099999998"/>
    </cacheField>
    <cacheField name="June" numFmtId="165">
      <sharedItems containsString="0" containsBlank="1" containsNumber="1" minValue="-484650" maxValue="5381420.7300000004"/>
    </cacheField>
    <cacheField name="July" numFmtId="165">
      <sharedItems containsString="0" containsBlank="1" containsNumber="1" minValue="-572308.73" maxValue="2835179.41"/>
    </cacheField>
    <cacheField name="August" numFmtId="165">
      <sharedItems containsString="0" containsBlank="1" containsNumber="1" minValue="-3191077.93" maxValue="3516771.54"/>
    </cacheField>
    <cacheField name="September" numFmtId="165">
      <sharedItems containsString="0" containsBlank="1" containsNumber="1" minValue="-100218.38" maxValue="4350153.8"/>
    </cacheField>
    <cacheField name="October" numFmtId="165">
      <sharedItems containsString="0" containsBlank="1" containsNumber="1" minValue="-3997718.7" maxValue="3997718.7"/>
    </cacheField>
    <cacheField name="November" numFmtId="165">
      <sharedItems containsString="0" containsBlank="1" containsNumber="1" minValue="-2605239.09" maxValue="2464707.31"/>
    </cacheField>
    <cacheField name="December" numFmtId="165">
      <sharedItems containsString="0" containsBlank="1" containsNumber="1" minValue="-1089856.76" maxValue="14981714.560000001"/>
    </cacheField>
    <cacheField name="January" numFmtId="165">
      <sharedItems containsString="0" containsBlank="1" containsNumber="1" minValue="-4717310.2300000004" maxValue="4717310.2300000004"/>
    </cacheField>
    <cacheField name="February" numFmtId="165">
      <sharedItems containsString="0" containsBlank="1" containsNumber="1" minValue="-48222" maxValue="3608757.99"/>
    </cacheField>
    <cacheField name="March" numFmtId="165">
      <sharedItems containsString="0" containsBlank="1" containsNumber="1" minValue="-3431435.55" maxValue="3912419.9"/>
    </cacheField>
    <cacheField name="Regional_ID_Level_1" numFmtId="0">
      <sharedItems containsBlank="1"/>
    </cacheField>
    <cacheField name="Regional_ID_Level_2" numFmtId="0">
      <sharedItems containsBlank="1"/>
    </cacheField>
    <cacheField name="Regional_ID_Level_3" numFmtId="0">
      <sharedItems containsBlank="1" count="2">
        <s v="MPUMALANGA"/>
        <m/>
      </sharedItems>
    </cacheField>
    <cacheField name="Regional_ID_Level_4" numFmtId="0">
      <sharedItems containsBlank="1" count="3">
        <s v="MP:MUNICIPALITIES"/>
        <s v="MP: WHOLE PROVINCE"/>
        <m/>
      </sharedItems>
    </cacheField>
    <cacheField name="Regional_ID_Level_5" numFmtId="0">
      <sharedItems containsBlank="1" count="5">
        <s v="EHLANZENI MUNICIPALITIES"/>
        <s v="GERT SIBANDE MUNICIPALITIES"/>
        <s v="NKANGALA MUNICIPALITIES"/>
        <s v="MP: WHOLE PROVINCE"/>
        <m/>
      </sharedItems>
    </cacheField>
    <cacheField name="Regional_ID_Level_6" numFmtId="0">
      <sharedItems containsBlank="1" count="4">
        <s v="ALL MUNICIPALITIES:DC32"/>
        <s v="ALL MUNICIPALITIES:DC30"/>
        <s v="ALL MUNICIPALITIES:DC31"/>
        <m/>
      </sharedItems>
    </cacheField>
    <cacheField name="Regional_ID_Level_7" numFmtId="0">
      <sharedItems containsNonDate="0" containsString="0" containsBlank="1"/>
    </cacheField>
    <cacheField name="Regional_ID_Level_8" numFmtId="0">
      <sharedItems containsNonDate="0" containsString="0" containsBlank="1"/>
    </cacheField>
    <cacheField name="Fund_Level_1" numFmtId="0">
      <sharedItems containsBlank="1"/>
    </cacheField>
    <cacheField name="Fund_Level_2" numFmtId="0">
      <sharedItems containsBlank="1"/>
    </cacheField>
    <cacheField name="Fund_Level_3" numFmtId="0">
      <sharedItems containsBlank="1"/>
    </cacheField>
    <cacheField name="Fund_Level_4" numFmtId="0">
      <sharedItems containsBlank="1"/>
    </cacheField>
    <cacheField name="Fund_Level_5" numFmtId="0">
      <sharedItems containsBlank="1"/>
    </cacheField>
    <cacheField name="Fund_Level_6" numFmtId="0">
      <sharedItems containsBlank="1"/>
    </cacheField>
    <cacheField name="Fund_Level_7" numFmtId="0">
      <sharedItems containsBlank="1"/>
    </cacheField>
    <cacheField name="Fund_Level_8" numFmtId="0">
      <sharedItems containsNonDate="0" containsString="0" containsBlank="1"/>
    </cacheField>
    <cacheField name="Fund_Level_9" numFmtId="0">
      <sharedItems containsNonDate="0" containsString="0" containsBlank="1"/>
    </cacheField>
    <cacheField name="Fund_Lowest_Level" numFmtId="0">
      <sharedItems containsBlank="1"/>
    </cacheField>
    <cacheField name="Objective_Level_4" numFmtId="0">
      <sharedItems containsBlank="1"/>
    </cacheField>
    <cacheField name="Programme_Level_5" numFmtId="0">
      <sharedItems containsBlank="1"/>
    </cacheField>
    <cacheField name="Sub_Programme_Level_6" numFmtId="0">
      <sharedItems containsBlank="1"/>
    </cacheField>
    <cacheField name="Objective_Level_7" numFmtId="0">
      <sharedItems containsBlank="1"/>
    </cacheField>
    <cacheField name="Objective_Level_8" numFmtId="0">
      <sharedItems containsBlank="1"/>
    </cacheField>
    <cacheField name="Objective_Lowest_Level" numFmtId="0">
      <sharedItems containsBlank="1"/>
    </cacheField>
    <cacheField name="Assets_Level_1" numFmtId="0">
      <sharedItems containsBlank="1"/>
    </cacheField>
    <cacheField name="Assets_Level_2" numFmtId="0">
      <sharedItems containsBlank="1"/>
    </cacheField>
    <cacheField name="Assets_Level_3" numFmtId="0">
      <sharedItems containsBlank="1"/>
    </cacheField>
    <cacheField name="Assets_Level_4" numFmtId="0">
      <sharedItems containsBlank="1"/>
    </cacheField>
    <cacheField name="Assets_Level_5" numFmtId="0">
      <sharedItems containsBlank="1"/>
    </cacheField>
    <cacheField name="Assets_Level_6" numFmtId="0">
      <sharedItems containsBlank="1"/>
    </cacheField>
    <cacheField name="Assets_Lowest_Level" numFmtId="0">
      <sharedItems containsBlank="1"/>
    </cacheField>
    <cacheField name="Project_Level_1" numFmtId="0">
      <sharedItems containsBlank="1"/>
    </cacheField>
    <cacheField name="Project_Level_2" numFmtId="0">
      <sharedItems containsBlank="1"/>
    </cacheField>
    <cacheField name="Project_Level_3" numFmtId="0">
      <sharedItems containsBlank="1"/>
    </cacheField>
    <cacheField name="Project_Level_4" numFmtId="0">
      <sharedItems containsBlank="1"/>
    </cacheField>
    <cacheField name="Project_Lowest_Level" numFmtId="0">
      <sharedItems containsBlank="1"/>
    </cacheField>
    <cacheField name="Item_Level_1" numFmtId="0">
      <sharedItems containsBlank="1"/>
    </cacheField>
    <cacheField name="Item_Level_2" numFmtId="0">
      <sharedItems containsBlank="1"/>
    </cacheField>
    <cacheField name="Item_Level_3" numFmtId="0">
      <sharedItems containsBlank="1"/>
    </cacheField>
    <cacheField name="Item_Level_4" numFmtId="0">
      <sharedItems containsBlank="1"/>
    </cacheField>
    <cacheField name="Item_Level_5" numFmtId="0">
      <sharedItems containsBlank="1"/>
    </cacheField>
    <cacheField name="Item_Level_6" numFmtId="0">
      <sharedItems containsBlank="1"/>
    </cacheField>
    <cacheField name="Item_Level_7" numFmtId="0">
      <sharedItems containsBlank="1"/>
    </cacheField>
    <cacheField name="Item_Level_8" numFmtId="0">
      <sharedItems containsBlank="1"/>
    </cacheField>
    <cacheField name="Item_Level_9" numFmtId="0">
      <sharedItems containsNonDate="0" containsString="0" containsBlank="1"/>
    </cacheField>
    <cacheField name="Item_Lowest_Level" numFmtId="0">
      <sharedItems containsBlank="1"/>
    </cacheField>
    <cacheField name="Bucket" numFmtId="0">
      <sharedItems containsBlank="1" count="36">
        <s v="Infrastructure development"/>
        <s v="Travel and subsistence"/>
        <s v="Administrative costs"/>
        <s v="Marketing"/>
        <s v="Outsourced services"/>
        <s v="Entertainment and functions"/>
        <s v="Communication costs"/>
        <s v="Computer services"/>
        <s v="Stationery and consumables"/>
        <s v="Employee benefits"/>
        <s v="Heritage assets"/>
        <s v="Furniture,equipment and systems"/>
        <s v="Library books"/>
        <s v="Operating costs"/>
        <s v="Library overheads"/>
        <s v="Equipment hire"/>
        <s v="Personnell costs"/>
        <s v="Training"/>
        <s v="Transport assets"/>
        <s v="Non employee transport"/>
        <s v="Venue hire"/>
        <s v="Temporary staff"/>
        <s v="Library maintenance costs"/>
        <s v="Fleet services costs"/>
        <s v="Library material"/>
        <s v="Transportation"/>
        <s v="Language and legal services"/>
        <s v="Interest paid"/>
        <s v="Transfer to Special library"/>
        <s v="Infrastructure lease"/>
        <m/>
        <s v="Special library" u="1"/>
        <s v="Building hire" u="1"/>
        <s v="Interest pain" u="1"/>
        <s v="Project implementation" u="1"/>
        <s v="Minor assets" u="1"/>
      </sharedItems>
    </cacheField>
    <cacheField name="Infrastructure_Level_1" numFmtId="0">
      <sharedItems containsBlank="1"/>
    </cacheField>
    <cacheField name="Infrastructure_Level_2" numFmtId="0">
      <sharedItems containsBlank="1"/>
    </cacheField>
    <cacheField name="Infrastructure_Level_3" numFmtId="0">
      <sharedItems containsBlank="1"/>
    </cacheField>
    <cacheField name="Infrastructure_Level_4" numFmtId="0">
      <sharedItems containsBlank="1"/>
    </cacheField>
    <cacheField name="Infrastructure_Level_5" numFmtId="0">
      <sharedItems containsBlank="1"/>
    </cacheField>
    <cacheField name="Infrastructure_Level_6" numFmtId="0">
      <sharedItems containsBlank="1"/>
    </cacheField>
    <cacheField name="Infrastructure_Lowest_Level" numFmtId="0">
      <sharedItems containsBlank="1"/>
    </cacheField>
    <cacheField name="Func_Class_Level_1" numFmtId="0">
      <sharedItems containsBlank="1"/>
    </cacheField>
    <cacheField name="Func_Class_Level_2" numFmtId="0">
      <sharedItems containsBlank="1"/>
    </cacheField>
    <cacheField name="Func_Class_Lowest_Level" numFmtId="0">
      <sharedItems containsBlank="1"/>
    </cacheField>
    <cacheField name="ECON_CLASS_LEVEL_2" numFmtId="0">
      <sharedItems containsBlank="1"/>
    </cacheField>
    <cacheField name="ECON_CLASS_LEVEL_3" numFmtId="0">
      <sharedItems containsBlank="1"/>
    </cacheField>
    <cacheField name="INCONSISTENT_ECON_CLASS" numFmtId="0">
      <sharedItems containsBlank="1"/>
    </cacheField>
    <cacheField name="GFS1" numFmtId="0">
      <sharedItems containsBlank="1"/>
    </cacheField>
    <cacheField name="GFS2" numFmtId="0">
      <sharedItems containsBlank="1"/>
    </cacheField>
    <cacheField name="GFS3" numFmtId="0">
      <sharedItems containsBlank="1"/>
    </cacheField>
    <cacheField name="GFS4" numFmtId="0">
      <sharedItems containsBlank="1"/>
    </cacheField>
    <cacheField name="GFS5" numFmtId="0">
      <sharedItems containsBlank="1"/>
    </cacheField>
    <cacheField name="GFS6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8"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319433.43"/>
    <n v="0"/>
    <n v="0"/>
    <n v="0"/>
    <n v="0"/>
    <n v="0"/>
    <n v="0"/>
    <n v="319433.43"/>
    <n v="-319433.43"/>
    <n v="0"/>
    <n v="0"/>
    <n v="0"/>
    <n v="0"/>
    <n v="0"/>
    <n v="0"/>
    <n v="71995.570000000007"/>
    <n v="247437.86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SABIE LIBRARY"/>
    <m/>
    <s v="SABIE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193420.5"/>
    <n v="0"/>
    <n v="0"/>
    <n v="300000"/>
    <n v="0"/>
    <n v="627000"/>
    <n v="0"/>
    <n v="800681.26"/>
    <n v="-173681.26"/>
    <n v="0"/>
    <n v="0"/>
    <n v="0"/>
    <n v="0"/>
    <n v="0"/>
    <n v="0"/>
    <n v="0"/>
    <n v="0"/>
    <n v="0"/>
    <n v="193420.5"/>
    <n v="0"/>
    <n v="607260.76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ALFOUR LIBRARY"/>
    <m/>
    <s v="BALFOUR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409431.88"/>
    <n v="0"/>
    <n v="0"/>
    <n v="0"/>
    <n v="0"/>
    <n v="0"/>
    <n v="0"/>
    <n v="818863.76"/>
    <n v="-818863.76"/>
    <n v="0"/>
    <n v="0"/>
    <n v="0"/>
    <n v="0"/>
    <n v="0"/>
    <n v="0"/>
    <n v="0"/>
    <n v="0"/>
    <n v="0"/>
    <n v="0"/>
    <n v="409431.88"/>
    <n v="409431.88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ALFOUR LIBRARY"/>
    <m/>
    <s v="BALFOUR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556649.72"/>
    <n v="0"/>
    <n v="0"/>
    <n v="0"/>
    <n v="0"/>
    <n v="600000"/>
    <n v="0"/>
    <n v="556649.72"/>
    <n v="43350.28"/>
    <n v="0"/>
    <n v="0"/>
    <n v="0"/>
    <n v="0"/>
    <n v="154053.66"/>
    <n v="0"/>
    <n v="0"/>
    <n v="322358.48"/>
    <n v="80237.58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OEKENHOUT LIBRARY"/>
    <m/>
    <s v="BOEKENHOUT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0"/>
    <n v="0"/>
    <n v="0"/>
    <n v="0"/>
    <n v="0"/>
    <n v="7000000"/>
    <n v="0"/>
    <n v="0"/>
    <n v="7000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ARCONHOEK  LIBRARY"/>
    <m/>
    <s v="ARCONHOEK 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0"/>
    <n v="0"/>
    <n v="0"/>
    <n v="-300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USHBUCKRIDGE DUAL P.LIBRARY"/>
    <m/>
    <s v="BUSHBUCKRIDGE DUAL P.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2768219.52"/>
    <n v="0"/>
    <n v="0"/>
    <n v="2000000"/>
    <n v="0"/>
    <n v="7135000"/>
    <n v="7273123.8600000003"/>
    <n v="4181892.3"/>
    <n v="-4320016.16"/>
    <n v="0"/>
    <n v="0"/>
    <n v="0"/>
    <n v="572308.73"/>
    <n v="82187.320000000007"/>
    <n v="159349.23000000001"/>
    <n v="0"/>
    <n v="535632.34"/>
    <n v="957573.01"/>
    <n v="0"/>
    <n v="461168.89"/>
    <n v="1413672.78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THUSIVILL DUAL PURPOSE LIBRARY"/>
    <m/>
    <s v="THUSIVILL DUAL PURPOSE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0"/>
    <n v="0"/>
    <n v="0"/>
    <n v="0"/>
    <n v="0"/>
    <n v="0"/>
    <n v="0"/>
    <n v="96258.48"/>
    <n v="-96258.48"/>
    <n v="0"/>
    <n v="0"/>
    <n v="0"/>
    <n v="0"/>
    <n v="0"/>
    <n v="0"/>
    <n v="0"/>
    <n v="0"/>
    <n v="0"/>
    <n v="0"/>
    <n v="0"/>
    <n v="96258.48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THUSIVILL DUAL PURPOSE LIBRARY"/>
    <m/>
    <s v="THUSIVILL DUAL PURPOSE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300945.75"/>
    <n v="0"/>
    <n v="0"/>
    <n v="0"/>
    <n v="0"/>
    <n v="0"/>
    <n v="0"/>
    <n v="300945.75"/>
    <n v="-300945.75"/>
    <n v="0"/>
    <n v="0"/>
    <n v="0"/>
    <n v="0"/>
    <n v="0"/>
    <n v="0"/>
    <n v="0"/>
    <n v="0"/>
    <n v="300945.75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ASOYI LIBRARY"/>
    <m/>
    <s v="MASOY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0"/>
    <n v="0"/>
    <n v="0"/>
    <n v="0"/>
    <n v="0"/>
    <n v="0"/>
    <n v="0"/>
    <n v="258539.57"/>
    <n v="-258539.57"/>
    <n v="0"/>
    <n v="0"/>
    <n v="0"/>
    <n v="0"/>
    <n v="0"/>
    <n v="0"/>
    <n v="0"/>
    <n v="0"/>
    <n v="0"/>
    <n v="0"/>
    <n v="0"/>
    <n v="258539.57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KANYAMAZANE LIBRARY"/>
    <m/>
    <s v="KANYAMAZANE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217551.38"/>
    <n v="0"/>
    <n v="0"/>
    <n v="238265"/>
    <n v="0"/>
    <n v="238265"/>
    <n v="0"/>
    <n v="217551.38"/>
    <n v="20713.62"/>
    <n v="0"/>
    <n v="0"/>
    <n v="0"/>
    <n v="0"/>
    <n v="0"/>
    <n v="0"/>
    <n v="217551.38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DRIEFONTEIN LIBRAR"/>
    <m/>
    <s v="DRIEFONTEIN LIBRAR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339565.64"/>
    <n v="0"/>
    <n v="0"/>
    <n v="0"/>
    <n v="0"/>
    <n v="2000000"/>
    <n v="0"/>
    <n v="509394.68"/>
    <n v="1490605.32"/>
    <n v="0"/>
    <n v="0"/>
    <n v="0"/>
    <n v="0"/>
    <n v="0"/>
    <n v="0"/>
    <n v="0"/>
    <n v="0"/>
    <n v="177272.65"/>
    <n v="0"/>
    <n v="162292.99"/>
    <n v="169829.04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SABIE LIBRARY"/>
    <m/>
    <s v="SABIE LIBRARY"/>
    <s v="PAYMENTS"/>
    <s v="PUR/CONST CAPITAL ASSETS"/>
    <s v="BUILDINGS &amp; OTHER FIX STRUCT"/>
    <s v="BUILDINGS &amp; OTHER FIX STRUCT"/>
    <s v="EXISTNG BULDNGS&amp;OTHER FIX STRUCT"/>
    <s v="OUTS CONTRCTR:UPGR&amp;ADD BUL&amp;OT FX"/>
    <m/>
    <m/>
    <m/>
    <s v="OUTS CONTRCTR:UPGR&amp;ADD BUL&amp;OT FX"/>
    <x v="0"/>
    <s v="EXPENDITURE"/>
    <s v="INFRASTRUCTURE"/>
    <s v="EXISTING INFRASTRUCTURE"/>
    <s v="UPGRADE &amp; ADDITIONS CAPITAL"/>
    <s v="EX INFRA:UPGR&amp;ADD: OUTSOURCED"/>
    <m/>
    <s v="EX INFRA:UPGR&amp;ADD: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0"/>
    <n v="0"/>
    <n v="-45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KANYAMAZANE LIBRARY"/>
    <m/>
    <s v="KANYAMAZANE LIBRARY"/>
    <s v="PAYMENTS"/>
    <s v="PUR/CONST CAPITAL ASSETS"/>
    <s v="BUILDINGS &amp; OTHER FIX STRUCT"/>
    <s v="BUILDINGS &amp; OTHER FIX STRUCT"/>
    <s v="EXISTNG BULDNGS&amp;OTHER FIX STRUCT"/>
    <s v="OUTS CONTRCTR:UPGR&amp;ADD BUL&amp;OT FX"/>
    <m/>
    <m/>
    <m/>
    <s v="OUTS CONTRCTR:UPGR&amp;ADD BUL&amp;OT FX"/>
    <x v="0"/>
    <s v="EXPENDITURE"/>
    <s v="INFRASTRUCTURE"/>
    <s v="EXISTING INFRASTRUCTURE"/>
    <s v="UPGRADE &amp; ADDITIONS CAPITAL"/>
    <s v="EX INFRA:UPGR&amp;ADD: OUTSOURCED"/>
    <m/>
    <s v="EX INFRA:UPGR&amp;ADD: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381365.75"/>
    <n v="0"/>
    <n v="0"/>
    <n v="0"/>
    <n v="0"/>
    <n v="0"/>
    <n v="89309.38"/>
    <n v="650312.51"/>
    <n v="-739621.89"/>
    <n v="0"/>
    <n v="0"/>
    <n v="0"/>
    <n v="0"/>
    <n v="0"/>
    <n v="0"/>
    <n v="0"/>
    <n v="34200"/>
    <n v="131134.39999999999"/>
    <n v="0"/>
    <n v="216031.35"/>
    <n v="268946.76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ASHISHING LIBRARY"/>
    <m/>
    <s v="MASHISHING LIBRARY"/>
    <s v="PAYMENTS"/>
    <s v="PUR/CONST CAPITAL ASSETS"/>
    <s v="BUILDINGS &amp; OTHER FIX STRUCT"/>
    <s v="BUILDINGS &amp; OTHER FIX STRUCT"/>
    <s v="EXISTNG BULDNGS&amp;OTHER FIX STRUCT"/>
    <s v="OUTS CONTRCTR:UPGR&amp;ADD BUL&amp;OT FX"/>
    <m/>
    <m/>
    <m/>
    <s v="OUTS CONTRCTR:UPGR&amp;ADD BUL&amp;OT FX"/>
    <x v="0"/>
    <s v="EXPENDITURE"/>
    <s v="INFRASTRUCTURE"/>
    <s v="EXISTING INFRASTRUCTURE"/>
    <s v="UPGRADE &amp; ADDITIONS CAPITAL"/>
    <s v="EX INFRA:UPGR&amp;ADD: OUTSOURCED"/>
    <m/>
    <s v="EX INFRA:UPGR&amp;ADD: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303460.74"/>
    <n v="0"/>
    <n v="0"/>
    <n v="0"/>
    <n v="0"/>
    <n v="0"/>
    <n v="0"/>
    <n v="675027.71"/>
    <n v="-675027.71"/>
    <n v="0"/>
    <n v="0"/>
    <n v="0"/>
    <n v="0"/>
    <n v="303460.74"/>
    <n v="0"/>
    <n v="0"/>
    <n v="0"/>
    <n v="0"/>
    <n v="0"/>
    <n v="0"/>
    <n v="371566.97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LIBANGENI LIBRARY"/>
    <m/>
    <s v="LIBANG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0"/>
    <n v="0"/>
    <n v="0"/>
    <n v="303461"/>
    <n v="0"/>
    <n v="303461"/>
    <n v="0"/>
    <n v="0"/>
    <n v="303461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LIBANGENI LIBRARY"/>
    <m/>
    <s v="LIBANG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190640.08"/>
    <n v="0"/>
    <n v="0"/>
    <n v="400000"/>
    <n v="0"/>
    <n v="400000"/>
    <n v="0"/>
    <n v="190640.08"/>
    <n v="209359.92"/>
    <n v="0"/>
    <n v="0"/>
    <n v="0"/>
    <n v="0"/>
    <n v="0"/>
    <n v="0"/>
    <n v="0"/>
    <n v="190640.08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KLARINET LIBRARY"/>
    <m/>
    <s v="KLARINET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1855234.41"/>
    <n v="0"/>
    <n v="0"/>
    <n v="0"/>
    <n v="0"/>
    <n v="0"/>
    <n v="1095517.5"/>
    <n v="2189247.15"/>
    <n v="-3284764.65"/>
    <n v="0"/>
    <n v="0"/>
    <n v="2170691.48"/>
    <n v="1020386.45"/>
    <n v="-3191077.93"/>
    <n v="1043478.23"/>
    <n v="253043.97"/>
    <n v="62588.39"/>
    <n v="91424.94"/>
    <n v="404698.88"/>
    <n v="0"/>
    <n v="334012.74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EMTHONJENI LIBRARY"/>
    <m/>
    <s v="EMTHONJ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433216.23"/>
    <n v="0"/>
    <n v="-433216.23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DAGGAKRAAL LIBRARY"/>
    <m/>
    <s v="DAGGAKRAAL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348626.09"/>
    <n v="0"/>
    <n v="0"/>
    <n v="0"/>
    <n v="0"/>
    <n v="0"/>
    <n v="0"/>
    <n v="348626.09"/>
    <n v="-348626.09"/>
    <n v="0"/>
    <n v="0"/>
    <n v="0"/>
    <n v="0"/>
    <n v="348626.09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ACORNHOEK LIBRARY"/>
    <m/>
    <s v="ACORNHOEK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6086910.7000000002"/>
    <n v="1386635.51"/>
    <n v="-7473546.21"/>
    <n v="0"/>
    <n v="37340.080000000002"/>
    <n v="935800.03"/>
    <n v="756169.34"/>
    <n v="-1729309.45"/>
    <n v="0"/>
    <n v="0"/>
    <n v="0"/>
    <n v="0"/>
    <n v="0"/>
    <n v="0"/>
    <n v="1386635.51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GOBODZI LIBRARY"/>
    <m/>
    <s v="MGOBODZ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93539"/>
    <n v="0"/>
    <n v="0"/>
    <n v="0"/>
    <n v="0"/>
    <n v="0"/>
    <n v="0"/>
    <n v="93539"/>
    <n v="-93539"/>
    <n v="0"/>
    <n v="0"/>
    <n v="0"/>
    <n v="0"/>
    <n v="0"/>
    <n v="0"/>
    <n v="0"/>
    <n v="0"/>
    <n v="93539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COMMUNITY LIBRARY"/>
    <m/>
    <s v="COMMUNITY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0"/>
    <n v="0"/>
    <n v="0"/>
    <n v="0"/>
    <n v="0"/>
    <n v="0"/>
    <n v="93539"/>
    <n v="0"/>
    <n v="0"/>
    <n v="0"/>
    <n v="-93539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0"/>
    <n v="0"/>
    <n v="0"/>
    <n v="325693.61"/>
    <n v="0"/>
    <n v="0"/>
    <n v="-325693.61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EMTHONJENI LIBRARY"/>
    <m/>
    <s v="EMTHONJ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154445.49"/>
    <n v="1230223.74"/>
    <n v="-1384669.23"/>
    <n v="0"/>
    <n v="30537.96"/>
    <n v="824466.81"/>
    <n v="1016284.08"/>
    <n v="-1871288.85"/>
    <n v="0"/>
    <n v="0"/>
    <n v="0"/>
    <n v="0"/>
    <n v="0"/>
    <n v="0"/>
    <n v="1230223.74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DUNDONALD LIBRARY"/>
    <m/>
    <s v="DUNDONALD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0"/>
    <n v="0"/>
    <n v="0"/>
    <n v="303460.74"/>
    <n v="0"/>
    <n v="0"/>
    <n v="-303460.74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LIBANGENI LIBRARY"/>
    <m/>
    <s v="LIBANG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2183839.7999999998"/>
    <n v="0"/>
    <n v="0"/>
    <n v="0"/>
    <n v="0"/>
    <n v="4365000"/>
    <n v="0"/>
    <n v="2270670.4300000002"/>
    <n v="2094329.57"/>
    <n v="0"/>
    <n v="0"/>
    <n v="0"/>
    <n v="0"/>
    <n v="2074461.44"/>
    <n v="0"/>
    <n v="109378.36"/>
    <n v="0"/>
    <n v="0"/>
    <n v="0"/>
    <n v="0"/>
    <n v="86830.63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DUNDONALD LIBRARY"/>
    <m/>
    <s v="DUNDONALD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259712.43"/>
    <n v="0"/>
    <n v="0"/>
    <n v="0"/>
    <n v="0"/>
    <n v="0"/>
    <n v="0"/>
    <n v="259712.43"/>
    <n v="-259712.43"/>
    <n v="0"/>
    <n v="0"/>
    <n v="0"/>
    <n v="0"/>
    <n v="0"/>
    <n v="0"/>
    <n v="0"/>
    <n v="0"/>
    <n v="259712.43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EMTHONJENI LIBRARY"/>
    <m/>
    <s v="EMTHONJ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5196799.7"/>
    <n v="0"/>
    <n v="0"/>
    <n v="4552500"/>
    <n v="0"/>
    <n v="7947500"/>
    <n v="66003.149999999994"/>
    <n v="5513869.5199999996"/>
    <n v="2367627.33"/>
    <n v="0"/>
    <n v="0"/>
    <n v="0"/>
    <n v="0"/>
    <n v="3516771.54"/>
    <n v="171889.15"/>
    <n v="574072.9"/>
    <n v="0"/>
    <n v="99500"/>
    <n v="327053.23"/>
    <n v="507512.88"/>
    <n v="317069.82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EMTHONJENI LIBRARY"/>
    <m/>
    <s v="EMTHONJ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323766.92"/>
    <n v="0"/>
    <n v="0"/>
    <n v="350000"/>
    <n v="0"/>
    <n v="450000"/>
    <n v="0"/>
    <n v="323766.92"/>
    <n v="126233.08"/>
    <n v="0"/>
    <n v="0"/>
    <n v="0"/>
    <n v="0"/>
    <n v="0"/>
    <n v="0"/>
    <n v="323766.92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UMJINDI LIBRARY"/>
    <m/>
    <s v="UMJIND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0"/>
    <n v="0"/>
    <n v="0"/>
    <n v="-8000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DAGGAKRAAL LIBRARY"/>
    <m/>
    <s v="DAGGAKRAAL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3062227.58"/>
    <n v="0"/>
    <n v="0"/>
    <n v="0"/>
    <n v="0"/>
    <n v="0"/>
    <n v="965807.36"/>
    <n v="4910776.76"/>
    <n v="-5876584.1200000001"/>
    <n v="0"/>
    <n v="0"/>
    <n v="0"/>
    <n v="0"/>
    <n v="334413.76"/>
    <n v="0"/>
    <n v="174487.99"/>
    <n v="103130.94"/>
    <n v="1783988.8"/>
    <n v="0"/>
    <n v="666206.09"/>
    <n v="1848549.18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ACORNHOEK LIBRARY"/>
    <m/>
    <s v="ACORNHOEK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1918642.69"/>
    <n v="0"/>
    <n v="0"/>
    <n v="0"/>
    <n v="0"/>
    <n v="10472000"/>
    <n v="0"/>
    <n v="2032919.81"/>
    <n v="8439080.1899999995"/>
    <n v="0"/>
    <n v="0"/>
    <n v="0"/>
    <n v="0"/>
    <n v="1789774.3"/>
    <n v="0"/>
    <n v="51048.34"/>
    <n v="0"/>
    <n v="77820.05"/>
    <n v="0"/>
    <n v="0"/>
    <n v="114277.12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GOBODZI LIBRARY"/>
    <m/>
    <s v="MGOBODZ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62234.86"/>
    <n v="0"/>
    <n v="0"/>
    <n v="62235"/>
    <n v="0"/>
    <n v="62235"/>
    <n v="0"/>
    <n v="877599.64"/>
    <n v="-815364.64"/>
    <n v="0"/>
    <n v="0"/>
    <n v="0"/>
    <n v="0"/>
    <n v="0"/>
    <n v="0"/>
    <n v="62234.86"/>
    <n v="0"/>
    <n v="0"/>
    <n v="0"/>
    <n v="0"/>
    <n v="815364.78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VERENA LIBRARY"/>
    <m/>
    <s v="VERENA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292943.15000000002"/>
    <n v="0"/>
    <n v="0"/>
    <n v="0"/>
    <n v="0"/>
    <n v="4000000"/>
    <n v="34261.46"/>
    <n v="292943.15000000002"/>
    <n v="3672795.39"/>
    <n v="0"/>
    <n v="0"/>
    <n v="0"/>
    <n v="0"/>
    <n v="0"/>
    <n v="0"/>
    <n v="23338.48"/>
    <n v="269604.67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ASHISHING LIBRARY"/>
    <m/>
    <s v="MASHISHING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0"/>
    <n v="0"/>
    <n v="0"/>
    <n v="0"/>
    <n v="93539"/>
    <n v="0"/>
    <n v="93539"/>
    <n v="0"/>
    <n v="0"/>
    <n v="93539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COMMUNITY LIBRARY"/>
    <m/>
    <s v="COMMUNITY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0"/>
    <n v="0"/>
    <n v="0"/>
    <n v="374011.48"/>
    <n v="198297.25"/>
    <n v="-572308.73"/>
    <n v="0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THUSIVILL DUAL PURPOSE LIBRARY"/>
    <m/>
    <s v="THUSIVILL DUAL PURPOSE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0"/>
    <n v="80623.27"/>
    <n v="0"/>
    <n v="0"/>
    <n v="0"/>
    <n v="0"/>
    <n v="0"/>
    <n v="0"/>
    <n v="80623.27"/>
    <n v="-80623.27"/>
    <n v="0"/>
    <n v="80623.27"/>
    <n v="0"/>
    <n v="0"/>
    <n v="0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KLARINET LIBRARY"/>
    <m/>
    <s v="KLARINET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1"/>
    <x v="0"/>
    <n v="152323.15"/>
    <n v="0"/>
    <n v="0"/>
    <n v="0"/>
    <n v="0"/>
    <n v="300000"/>
    <n v="13995.6"/>
    <n v="184351.7"/>
    <n v="101652.7"/>
    <n v="0"/>
    <n v="10512.52"/>
    <n v="5161.3599999999997"/>
    <n v="5430.42"/>
    <n v="9535.64"/>
    <n v="895.38"/>
    <n v="11226.4"/>
    <n v="0"/>
    <n v="8956.6200000000008"/>
    <n v="55624.800000000003"/>
    <n v="44980.01"/>
    <n v="32028.5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RAVEL AGENCY FEES"/>
    <s v="TRAVEL AGENCY FEES"/>
    <m/>
    <m/>
    <m/>
    <s v="TRAVEL AGENCY FEES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5588.01"/>
    <n v="0"/>
    <n v="0"/>
    <n v="0"/>
    <n v="0"/>
    <n v="0"/>
    <n v="0"/>
    <n v="49138.5"/>
    <n v="-49138.5"/>
    <n v="0"/>
    <n v="0"/>
    <n v="0"/>
    <n v="0"/>
    <n v="0"/>
    <n v="0"/>
    <n v="0"/>
    <n v="0"/>
    <n v="452.01"/>
    <n v="35136"/>
    <n v="0"/>
    <n v="13550.49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RAVEL AGENCY FEES"/>
    <s v="TRAVEL AGENCY FEES"/>
    <m/>
    <m/>
    <m/>
    <s v="TRAVEL AGENCY FEES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591.65"/>
    <n v="0"/>
    <n v="0"/>
    <n v="0"/>
    <n v="0"/>
    <n v="0"/>
    <n v="0"/>
    <n v="591.65"/>
    <n v="-591.65"/>
    <n v="0"/>
    <n v="0"/>
    <n v="0"/>
    <n v="0"/>
    <n v="0"/>
    <n v="591.65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RAVEL AGENCY FEES"/>
    <s v="TRAVEL AGENCY FEES"/>
    <m/>
    <m/>
    <m/>
    <s v="TRAVEL AGENCY FEES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100000"/>
    <n v="0"/>
    <n v="200000"/>
    <n v="0"/>
    <n v="0"/>
    <n v="2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REGISTRATION FEES"/>
    <s v="REGISTRATION FEES"/>
    <m/>
    <m/>
    <m/>
    <s v="REGISTRATION FEES"/>
    <x v="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50068.800000000003"/>
    <n v="45931.97"/>
    <n v="-96000.77"/>
    <n v="0"/>
    <n v="0"/>
    <n v="0"/>
    <n v="0"/>
    <n v="0"/>
    <n v="0"/>
    <n v="0"/>
    <n v="0"/>
    <n v="0"/>
    <n v="0"/>
    <n v="0"/>
    <n v="45931.9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DVERT:RECRUITMENT"/>
    <s v="ADVERT:RECRUITMENT"/>
    <m/>
    <m/>
    <m/>
    <s v="ADVERT:RECRUITMENT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325093.09000000003"/>
    <n v="-325093.09000000003"/>
    <n v="0"/>
    <n v="0"/>
    <n v="0"/>
    <n v="0"/>
    <n v="0"/>
    <n v="0"/>
    <n v="0"/>
    <n v="0"/>
    <n v="0"/>
    <n v="0"/>
    <n v="0"/>
    <n v="325093.09000000003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DVERT:MARKETING"/>
    <s v="ADVERT:MARKETING"/>
    <m/>
    <m/>
    <m/>
    <s v="ADVERT:MARKETING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537484"/>
    <n v="0"/>
    <n v="0"/>
    <n v="1100000"/>
    <n v="0"/>
    <n v="1200000"/>
    <n v="108300"/>
    <n v="561334"/>
    <n v="530366"/>
    <n v="0"/>
    <n v="0"/>
    <n v="0"/>
    <n v="0"/>
    <n v="0"/>
    <n v="0"/>
    <n v="0"/>
    <n v="516534"/>
    <n v="20950"/>
    <n v="0"/>
    <n v="0"/>
    <n v="2385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DVERT:MARKETING"/>
    <s v="ADVERT:MARKETING"/>
    <m/>
    <m/>
    <m/>
    <s v="ADVERT:MARKETING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46665"/>
    <n v="0"/>
    <n v="0"/>
    <n v="0"/>
    <n v="0"/>
    <n v="0"/>
    <n v="0"/>
    <n v="46665"/>
    <n v="-46665"/>
    <n v="0"/>
    <n v="0"/>
    <n v="0"/>
    <n v="0"/>
    <n v="0"/>
    <n v="0"/>
    <n v="0"/>
    <n v="0"/>
    <n v="0"/>
    <n v="0"/>
    <n v="46665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ADVERT:MARKETING"/>
    <s v="ADVERT:MARKETING"/>
    <m/>
    <m/>
    <m/>
    <s v="ADVERT:MARKETING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599178.67000000004"/>
    <n v="0"/>
    <n v="0"/>
    <n v="50000"/>
    <n v="5000000"/>
    <n v="5350000"/>
    <n v="1216739.1200000001"/>
    <n v="1986910.62"/>
    <n v="2146350.2599999998"/>
    <n v="0"/>
    <n v="0"/>
    <n v="0"/>
    <n v="0"/>
    <n v="0"/>
    <n v="0"/>
    <n v="12653.43"/>
    <n v="15909.07"/>
    <n v="67560.17"/>
    <n v="40920"/>
    <n v="462136"/>
    <n v="1387731.9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DVERT:PROMOTIONAL ITEMS"/>
    <s v="ADVERT:PROMOTIONAL ITEMS"/>
    <m/>
    <m/>
    <m/>
    <s v="ADVERT:PROMOTIONAL ITEMS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47555.56"/>
    <n v="0"/>
    <n v="0"/>
    <n v="0"/>
    <n v="0"/>
    <n v="0"/>
    <n v="0"/>
    <n v="47555.56"/>
    <n v="-47555.56"/>
    <n v="0"/>
    <n v="0"/>
    <n v="0"/>
    <n v="0"/>
    <n v="0"/>
    <n v="0"/>
    <n v="47555.56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ADVERT:PROMOTIONAL ITEMS"/>
    <s v="ADVERT:PROMOTIONAL ITEMS"/>
    <m/>
    <m/>
    <m/>
    <s v="ADVERT:PROMOTIONAL ITEMS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65300"/>
    <n v="0"/>
    <n v="0"/>
    <n v="0"/>
    <n v="0"/>
    <n v="0"/>
    <n v="0"/>
    <n v="628195.88"/>
    <n v="-628195.88"/>
    <n v="0"/>
    <n v="0"/>
    <n v="0"/>
    <n v="0"/>
    <n v="0"/>
    <n v="0"/>
    <n v="0"/>
    <n v="0"/>
    <n v="0"/>
    <n v="0"/>
    <n v="165300"/>
    <n v="462895.88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DVERT:PROMOTIONAL ITEMS"/>
    <s v="ADVERT:PROMOTIONAL ITEMS"/>
    <m/>
    <m/>
    <m/>
    <s v="ADVERT:PROMOTIONAL ITEMS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4700"/>
    <n v="0"/>
    <n v="0"/>
    <n v="0"/>
    <n v="0"/>
    <n v="0"/>
    <n v="0"/>
    <n v="24700"/>
    <n v="-24700"/>
    <n v="0"/>
    <n v="0"/>
    <n v="0"/>
    <n v="0"/>
    <n v="0"/>
    <n v="0"/>
    <n v="0"/>
    <n v="0"/>
    <n v="0"/>
    <n v="2470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ADVERT:PROMOTIONAL ITEMS"/>
    <s v="ADVERT:PROMOTIONAL ITEMS"/>
    <m/>
    <m/>
    <m/>
    <s v="ADVERT:PROMOTIONAL ITEMS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564750"/>
    <n v="0"/>
    <n v="5000000"/>
    <n v="-1470000"/>
    <n v="4989000"/>
    <n v="11519000"/>
    <n v="0"/>
    <n v="2228738.7999999998"/>
    <n v="9290261.1999999993"/>
    <n v="0"/>
    <n v="0"/>
    <n v="88800"/>
    <n v="0"/>
    <n v="0"/>
    <n v="0"/>
    <n v="0"/>
    <n v="205200"/>
    <n v="1000000"/>
    <n v="0"/>
    <n v="270750"/>
    <n v="663988.8000000000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&amp;S/O/S:PROFESSIONAL STAFF"/>
    <s v="A&amp;S/O/S:PROFESSIONAL STAFF"/>
    <m/>
    <m/>
    <m/>
    <s v="A&amp;S/O/S:PROFESSIONAL STAFF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4560"/>
    <n v="0"/>
    <n v="0"/>
    <n v="0"/>
    <n v="0"/>
    <n v="0"/>
    <n v="0"/>
    <n v="9120"/>
    <n v="-9120"/>
    <n v="0"/>
    <n v="0"/>
    <n v="0"/>
    <n v="0"/>
    <n v="0"/>
    <n v="0"/>
    <n v="0"/>
    <n v="0"/>
    <n v="0"/>
    <n v="0"/>
    <n v="4560"/>
    <n v="456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&amp;S/O/S:SECURITY SERVICES"/>
    <s v="A&amp;S/O/S:SECURITY SERVICES"/>
    <m/>
    <m/>
    <m/>
    <s v="A&amp;S/O/S:SECURITY SERVICES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58520"/>
    <n v="0"/>
    <n v="0"/>
    <n v="0"/>
    <n v="0"/>
    <n v="0"/>
    <n v="4560"/>
    <n v="67640.759999999995"/>
    <n v="-72200.759999999995"/>
    <n v="0"/>
    <n v="0"/>
    <n v="0"/>
    <n v="0"/>
    <n v="0"/>
    <n v="0"/>
    <n v="0"/>
    <n v="0"/>
    <n v="0"/>
    <n v="0"/>
    <n v="58520"/>
    <n v="9120.7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&amp;S/O/S:SECURITY SERVICES"/>
    <s v="A&amp;S/O/S:SECURITY SERVICES"/>
    <m/>
    <m/>
    <m/>
    <s v="A&amp;S/O/S:SECURITY SERVICES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359955.64"/>
    <n v="0"/>
    <n v="0"/>
    <n v="390000"/>
    <n v="600000"/>
    <n v="1260000"/>
    <n v="474955"/>
    <n v="2068710.24"/>
    <n v="-1283665.24"/>
    <n v="0"/>
    <n v="57570"/>
    <n v="24000"/>
    <n v="6075"/>
    <n v="12750"/>
    <n v="0"/>
    <n v="31479"/>
    <n v="421272"/>
    <n v="43120"/>
    <n v="7400"/>
    <n v="756289.64"/>
    <n v="708754.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500"/>
    <n v="0"/>
    <n v="0"/>
    <n v="0"/>
    <n v="0"/>
    <n v="0"/>
    <n v="0"/>
    <n v="3500"/>
    <n v="-3500"/>
    <n v="0"/>
    <n v="0"/>
    <n v="0"/>
    <n v="0"/>
    <n v="0"/>
    <n v="0"/>
    <n v="0"/>
    <n v="0"/>
    <n v="350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9390.2000000000007"/>
    <n v="0"/>
    <n v="0"/>
    <n v="0"/>
    <n v="0"/>
    <n v="0"/>
    <n v="0"/>
    <n v="103465.2"/>
    <n v="-103465.2"/>
    <n v="0"/>
    <n v="0"/>
    <n v="0"/>
    <n v="0"/>
    <n v="0"/>
    <n v="0"/>
    <n v="49575"/>
    <n v="-46375"/>
    <n v="6190.2"/>
    <n v="0"/>
    <n v="0"/>
    <n v="9407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ENTRAL REF.PROV &amp;DEV.LIB.CGR."/>
    <m/>
    <m/>
    <n v="30030327"/>
    <s v="CENTRAL REF.PROV &amp;DEV.LIB.CGR."/>
    <x v="1"/>
    <x v="0"/>
    <n v="0"/>
    <n v="0"/>
    <n v="0"/>
    <n v="0"/>
    <n v="0"/>
    <n v="0"/>
    <n v="0"/>
    <n v="6350"/>
    <n v="-6350"/>
    <n v="0"/>
    <n v="0"/>
    <n v="0"/>
    <n v="0"/>
    <n v="0"/>
    <n v="0"/>
    <n v="0"/>
    <n v="0"/>
    <n v="0"/>
    <n v="0"/>
    <n v="0"/>
    <n v="635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LIBRARY SERVICES"/>
    <m/>
    <s v="LIBRARY 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9000"/>
    <n v="0"/>
    <n v="0"/>
    <n v="0"/>
    <n v="0"/>
    <n v="0"/>
    <n v="0"/>
    <n v="234150"/>
    <n v="-234150"/>
    <n v="0"/>
    <n v="0"/>
    <n v="0"/>
    <n v="0"/>
    <n v="0"/>
    <n v="9000"/>
    <n v="0"/>
    <n v="0"/>
    <n v="0"/>
    <n v="0"/>
    <n v="0"/>
    <n v="22515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70300"/>
    <n v="0"/>
    <n v="0"/>
    <n v="0"/>
    <n v="0"/>
    <n v="0"/>
    <n v="0"/>
    <n v="70300"/>
    <n v="-70300"/>
    <n v="0"/>
    <n v="0"/>
    <n v="0"/>
    <n v="0"/>
    <n v="0"/>
    <n v="41250"/>
    <n v="2905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10000"/>
    <n v="0"/>
    <n v="0"/>
    <n v="0"/>
    <n v="0"/>
    <n v="0"/>
    <n v="0"/>
    <n v="10000"/>
    <n v="-10000"/>
    <n v="0"/>
    <n v="0"/>
    <n v="0"/>
    <n v="1000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ENTRAL REF.PROV &amp;DEV.LIB.CGR."/>
    <m/>
    <m/>
    <n v="30030327"/>
    <s v="CENTRAL REF.PROV &amp;DEV.LIB.CGR."/>
    <x v="1"/>
    <x v="0"/>
    <n v="6350"/>
    <n v="0"/>
    <n v="0"/>
    <n v="0"/>
    <n v="0"/>
    <n v="0"/>
    <n v="0"/>
    <n v="0"/>
    <n v="0"/>
    <n v="0"/>
    <n v="0"/>
    <n v="0"/>
    <n v="0"/>
    <n v="0"/>
    <n v="0"/>
    <n v="6350"/>
    <n v="0"/>
    <n v="0"/>
    <n v="0"/>
    <n v="0"/>
    <n v="-635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REGIONAL LIBRARY"/>
    <m/>
    <s v="REGIONAL LIBRARY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40000"/>
    <n v="0"/>
    <n v="0"/>
    <n v="4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M:CELL CONTRACT (SUBSCR&amp;CALLS)"/>
    <s v="COM:CELL CONTR(SUBSCR&amp;CALLS)"/>
    <m/>
    <m/>
    <m/>
    <s v="COM:CELL CONTR(SUBSCR&amp;CALLS)"/>
    <x v="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8415"/>
    <n v="0"/>
    <n v="0"/>
    <n v="0"/>
    <n v="0"/>
    <n v="0"/>
    <n v="0"/>
    <n v="10820"/>
    <n v="-10820"/>
    <n v="0"/>
    <n v="0"/>
    <n v="1200"/>
    <n v="0"/>
    <n v="1202.5"/>
    <n v="1202.5"/>
    <n v="1202.5"/>
    <n v="1202.5"/>
    <n v="0"/>
    <n v="1202.5"/>
    <n v="1202.5"/>
    <n v="240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M:CELL CONTRACT (SUBSCR&amp;CALLS)"/>
    <s v="COM:CELL CONTR(SUBSCR&amp;CALLS)"/>
    <m/>
    <m/>
    <m/>
    <s v="COM:CELL CONTR(SUBSCR&amp;CALLS)"/>
    <x v="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0"/>
    <n v="0"/>
    <n v="0"/>
    <n v="0"/>
    <n v="0"/>
    <n v="250000"/>
    <n v="0"/>
    <n v="0"/>
    <n v="2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SITA COMPUTER SERVICES"/>
    <s v="SITA DATA LINES"/>
    <s v="SITA DATA LINES"/>
    <m/>
    <m/>
    <s v="SITA DATA LINES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1427433.21"/>
    <n v="0"/>
    <n v="0"/>
    <n v="0"/>
    <n v="0"/>
    <n v="3500000"/>
    <n v="230681.71"/>
    <n v="2605288.2400000002"/>
    <n v="664030.05000000005"/>
    <n v="0"/>
    <n v="0"/>
    <n v="0"/>
    <n v="0"/>
    <n v="110302.54"/>
    <n v="0"/>
    <n v="57908.7"/>
    <n v="0"/>
    <n v="356571.9"/>
    <n v="670903.48"/>
    <n v="231746.59"/>
    <n v="1177855.03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SITA COMPUTER SERVICES"/>
    <s v="SITA SYSTEM DEVELOPMT"/>
    <s v="SITA SYSTEM DEV:OPERATNL SUPPORT"/>
    <s v="SITA SYSTEM DEV:OPERATNL SUP"/>
    <m/>
    <s v="SITA SYSTEM DEV:OPERATNL SUP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420970.56"/>
    <n v="0"/>
    <n v="0"/>
    <n v="0"/>
    <n v="0"/>
    <n v="0"/>
    <n v="415427.39"/>
    <n v="1431372.61"/>
    <n v="-1846800"/>
    <n v="0"/>
    <n v="0"/>
    <n v="0"/>
    <n v="0"/>
    <n v="0"/>
    <n v="0"/>
    <n v="0"/>
    <n v="276662.15999999997"/>
    <n v="0"/>
    <n v="144308.4"/>
    <n v="0"/>
    <n v="1010402.0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SITA COMPUTER SERVICES"/>
    <s v="SITA SYSTEM DEVELOPMT"/>
    <s v="SITA SYSTEM DEV:OPERATNL SUPPORT"/>
    <s v="SITA SYSTEM DEV:OPERATNL SUP"/>
    <m/>
    <s v="SITA SYSTEM DEV:OPERATNL SUP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73500"/>
    <n v="0"/>
    <n v="0"/>
    <n v="0"/>
    <n v="0"/>
    <n v="0"/>
    <n v="0"/>
    <n v="73500"/>
    <n v="-73500"/>
    <n v="0"/>
    <n v="0"/>
    <n v="0"/>
    <n v="0"/>
    <n v="0"/>
    <n v="0"/>
    <n v="7350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SITA COMPUTER SERVICES"/>
    <s v="SITA SYSTEM DEVELOPMT"/>
    <s v="SITA SYSTEM DEV:OPERATNL SUPPORT"/>
    <s v="SITA SYSTEM DEV:OPERATNL SUP"/>
    <m/>
    <s v="SITA SYSTEM DEV:OPERATNL SUP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6198068.2400000002"/>
    <n v="0"/>
    <n v="0"/>
    <n v="-9000000"/>
    <n v="0"/>
    <n v="11750000"/>
    <n v="0"/>
    <n v="7696207.4199999999"/>
    <n v="4053792.58"/>
    <n v="0"/>
    <n v="0"/>
    <n v="0"/>
    <n v="1112583.8"/>
    <n v="942166.71"/>
    <n v="302103.88"/>
    <n v="1042928.68"/>
    <n v="319398.36"/>
    <n v="1359582.69"/>
    <n v="711064.67"/>
    <n v="408239.45"/>
    <n v="1498139.1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EXTERNAL COMPUTER SERV PROVIDERS"/>
    <s v="EXT COMP SER:INTERNET CHRG"/>
    <s v="EXT COMP SER:INTERNET CHRG"/>
    <m/>
    <m/>
    <s v="EXT COMP SER:INTERNET CHRG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64048.73000000001"/>
    <n v="0"/>
    <n v="0"/>
    <n v="0"/>
    <n v="0"/>
    <n v="0"/>
    <n v="17148.34"/>
    <n v="164048.73000000001"/>
    <n v="-181197.07"/>
    <n v="0"/>
    <n v="0"/>
    <n v="0"/>
    <n v="0"/>
    <n v="0"/>
    <n v="0"/>
    <n v="0"/>
    <n v="49348.2"/>
    <n v="0"/>
    <n v="114700.53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EXTERNAL COMPUTER SERV PROVIDERS"/>
    <s v="EXT COMP SER:INTERNET CHRG"/>
    <s v="EXT COMP SER:INTERNET CHRG"/>
    <m/>
    <m/>
    <s v="EXT COMP SER:INTERNET CHRG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54360.99"/>
    <n v="0"/>
    <n v="0"/>
    <n v="0"/>
    <n v="0"/>
    <n v="0"/>
    <n v="0"/>
    <n v="54360.99"/>
    <n v="-54360.99"/>
    <n v="0"/>
    <n v="0"/>
    <n v="0"/>
    <n v="0"/>
    <n v="0"/>
    <n v="0"/>
    <n v="0"/>
    <n v="54360.99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HOUSEHOLD SUPP"/>
    <s v="CONS HOUS SUP:WASH/CLEAN DETERGN"/>
    <s v="CONS HOUS SUP:WASH/CLEAN DETE"/>
    <m/>
    <m/>
    <s v="CONS HOUS SUP:WASH/CLEAN DETE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16850"/>
    <n v="-16850"/>
    <n v="0"/>
    <n v="0"/>
    <n v="0"/>
    <n v="0"/>
    <n v="0"/>
    <n v="0"/>
    <n v="0"/>
    <n v="0"/>
    <n v="0"/>
    <n v="0"/>
    <n v="0"/>
    <n v="1685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HOUSEHOLD SUPP"/>
    <s v="CONS HOUS SUP:WASH/CLEAN DETERGN"/>
    <s v="CONS HOUS SUP:WASH/CLEAN DETE"/>
    <m/>
    <m/>
    <s v="CONS HOUS SUP:WASH/CLEAN DETE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65991"/>
    <n v="-65991"/>
    <n v="0"/>
    <n v="0"/>
    <n v="0"/>
    <n v="0"/>
    <n v="0"/>
    <n v="0"/>
    <n v="0"/>
    <n v="0"/>
    <n v="0"/>
    <n v="0"/>
    <n v="0"/>
    <n v="6599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HOUSEHOLD SUPP"/>
    <s v="CONS HOUS SUP:WASH/CLEAN DETERGN"/>
    <s v="CONS HOUS SUP:WASH/CLEAN DETE"/>
    <m/>
    <m/>
    <s v="CONS HOUS SUP:WASH/CLEAN DETE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848691"/>
    <n v="-848691"/>
    <n v="0"/>
    <n v="0"/>
    <n v="0"/>
    <n v="0"/>
    <n v="0"/>
    <n v="0"/>
    <n v="0"/>
    <n v="0"/>
    <n v="0"/>
    <n v="0"/>
    <n v="0"/>
    <n v="84869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MATERIALS AND SUPPLIES"/>
    <s v="CONS:MATERIALS AND SUPPLIES"/>
    <m/>
    <m/>
    <m/>
    <s v="CONS:MATERIALS AND SUPPLIE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6928"/>
    <n v="-6928"/>
    <n v="0"/>
    <n v="0"/>
    <n v="0"/>
    <n v="0"/>
    <n v="0"/>
    <n v="0"/>
    <n v="0"/>
    <n v="0"/>
    <n v="0"/>
    <n v="0"/>
    <n v="0"/>
    <n v="692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MATERIALS AND SUPPLIES"/>
    <s v="CONS:MATERIALS AND SUPPLIES"/>
    <m/>
    <m/>
    <m/>
    <s v="CONS:MATERIALS AND SUPPLIE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8532"/>
    <n v="0"/>
    <n v="0"/>
    <n v="0"/>
    <n v="0"/>
    <n v="0"/>
    <n v="0"/>
    <n v="14722"/>
    <n v="-14722"/>
    <n v="0"/>
    <n v="0"/>
    <n v="0"/>
    <n v="0"/>
    <n v="0"/>
    <n v="0"/>
    <n v="0"/>
    <n v="0"/>
    <n v="0"/>
    <n v="0"/>
    <n v="8532"/>
    <n v="619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HOUSEHOLD SUPP"/>
    <s v="CONS HOUS SUP:CROCKERY &amp; CUTLERY"/>
    <s v="CONS HOUS SUP:CROCKERY &amp; CUTLERY"/>
    <m/>
    <m/>
    <s v="CONS HOUS SUP:CROCKERY &amp; CUTL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626"/>
    <n v="0"/>
    <n v="-626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HOUSEHOLD SUPP"/>
    <s v="CONS HOUS SUP:CROCKERY &amp; CUTLERY"/>
    <s v="CONS HOUS SUP:CROCKERY &amp; CUTLERY"/>
    <m/>
    <m/>
    <s v="CONS HOUS SUP:CROCKERY &amp; CUTL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39000"/>
    <n v="0"/>
    <n v="0"/>
    <n v="0"/>
    <n v="0"/>
    <n v="0"/>
    <n v="0"/>
    <n v="39000"/>
    <n v="-39000"/>
    <n v="0"/>
    <n v="0"/>
    <n v="0"/>
    <n v="0"/>
    <n v="0"/>
    <n v="0"/>
    <n v="3900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PRNTNG PAPR"/>
    <s v="CONS:SP&amp;OS:PRNTNG PAPR"/>
    <m/>
    <m/>
    <m/>
    <s v="CONS:SP&amp;OS:PRNTNG PAPR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0"/>
    <n v="0"/>
    <n v="0"/>
    <n v="0"/>
    <n v="0"/>
    <n v="50000"/>
    <n v="88100"/>
    <n v="0"/>
    <n v="-381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PRNT CART"/>
    <s v="CONS:SP&amp;OS:PRNT CART"/>
    <m/>
    <m/>
    <m/>
    <s v="CONS:SP&amp;OS:PRNT CART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96927"/>
    <n v="0"/>
    <n v="0"/>
    <n v="0"/>
    <n v="0"/>
    <n v="0"/>
    <n v="0"/>
    <n v="96927"/>
    <n v="-96927"/>
    <n v="0"/>
    <n v="0"/>
    <n v="0"/>
    <n v="0"/>
    <n v="0"/>
    <n v="0"/>
    <n v="0"/>
    <n v="0"/>
    <n v="0"/>
    <n v="0"/>
    <n v="96927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PRNT CART"/>
    <s v="CONS:SP&amp;OS:PRNT CART"/>
    <m/>
    <m/>
    <m/>
    <s v="CONS:SP&amp;OS:PRNT CART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15000"/>
    <n v="0"/>
    <n v="0"/>
    <n v="0"/>
    <n v="0"/>
    <n v="0"/>
    <n v="0"/>
    <n v="15000"/>
    <n v="-15000"/>
    <n v="0"/>
    <n v="0"/>
    <n v="0"/>
    <n v="0"/>
    <n v="0"/>
    <n v="0"/>
    <n v="0"/>
    <n v="0"/>
    <n v="0"/>
    <n v="1500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PRNT CART"/>
    <s v="CONS:SP&amp;OS:PRNT CART"/>
    <m/>
    <m/>
    <m/>
    <s v="CONS:SP&amp;OS:PRNT CART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67944"/>
    <n v="0"/>
    <n v="-67944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GOV PRIN"/>
    <s v="CONS:SP&amp;OS:GOV PRIN"/>
    <m/>
    <m/>
    <m/>
    <s v="CONS:SP&amp;OS:GOV PRIN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6740.17"/>
    <n v="0"/>
    <n v="0"/>
    <n v="0"/>
    <n v="0"/>
    <n v="200000"/>
    <n v="0"/>
    <n v="11194.45"/>
    <n v="188805.55"/>
    <n v="0"/>
    <n v="0"/>
    <n v="2308.1999999999998"/>
    <n v="0"/>
    <n v="2141.0500000000002"/>
    <n v="0"/>
    <n v="0"/>
    <n v="2290.92"/>
    <n v="0"/>
    <n v="0"/>
    <n v="0"/>
    <n v="4454.2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MAG/NEWS/JRNLS"/>
    <s v="CONS:SP&amp;OS:MAG/NEWS/JRNLS"/>
    <m/>
    <m/>
    <m/>
    <s v="CONS:SP&amp;OS:MAG/NEWS/JRNL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6362.74"/>
    <n v="0"/>
    <n v="0"/>
    <n v="0"/>
    <n v="0"/>
    <n v="0"/>
    <n v="0"/>
    <n v="6362.74"/>
    <n v="-6362.74"/>
    <n v="0"/>
    <n v="2141.0500000000002"/>
    <n v="0"/>
    <n v="0"/>
    <n v="-2141.0500000000002"/>
    <n v="4527.84"/>
    <n v="0"/>
    <n v="0"/>
    <n v="0"/>
    <n v="0"/>
    <n v="1834.9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MAG/NEWS/JRNLS"/>
    <s v="CONS:SP&amp;OS:MAG/NEWS/JRNLS"/>
    <m/>
    <m/>
    <m/>
    <s v="CONS:SP&amp;OS:MAG/NEWS/JRNL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ENTRAL REF.PROV &amp;DEV.LIB.CGR."/>
    <m/>
    <m/>
    <n v="30030327"/>
    <s v="CENTRAL REF.PROV &amp;DEV.LIB.CGR."/>
    <x v="1"/>
    <x v="0"/>
    <n v="4426.92"/>
    <n v="0"/>
    <n v="0"/>
    <n v="0"/>
    <n v="0"/>
    <n v="0"/>
    <n v="0"/>
    <n v="4426.92"/>
    <n v="-4426.92"/>
    <n v="0"/>
    <n v="0"/>
    <n v="0"/>
    <n v="0"/>
    <n v="0"/>
    <n v="0"/>
    <n v="0"/>
    <n v="4426.92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MAG/NEWS/JRNLS"/>
    <s v="CONS:SP&amp;OS:MAG/NEWS/JRNLS"/>
    <m/>
    <m/>
    <m/>
    <s v="CONS:SP&amp;OS:MAG/NEWS/JRNL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36372.46"/>
    <n v="0"/>
    <n v="0"/>
    <n v="0"/>
    <n v="0"/>
    <n v="0"/>
    <n v="0"/>
    <n v="36372.46"/>
    <n v="-36372.46"/>
    <n v="0"/>
    <n v="0"/>
    <n v="36372.46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MAG/NEWS/JRNLS"/>
    <s v="CONS:SP&amp;OS:MAG/NEWS/JRNLS"/>
    <m/>
    <m/>
    <m/>
    <s v="CONS:SP&amp;OS:MAG/NEWS/JRNL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22720.87"/>
    <n v="0"/>
    <n v="0"/>
    <n v="0"/>
    <n v="0"/>
    <n v="150000"/>
    <n v="0"/>
    <n v="22720.87"/>
    <n v="127279.13"/>
    <n v="0"/>
    <n v="0"/>
    <n v="0"/>
    <n v="0"/>
    <n v="0"/>
    <n v="0"/>
    <n v="0"/>
    <n v="22720.87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STATIONERY"/>
    <s v="CONS:SP&amp;OS:STATIONERY"/>
    <m/>
    <m/>
    <m/>
    <s v="CONS:SP&amp;OS:STATION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29872"/>
    <n v="0"/>
    <n v="0"/>
    <n v="0"/>
    <n v="0"/>
    <n v="0"/>
    <n v="0"/>
    <n v="29872"/>
    <n v="-29872"/>
    <n v="0"/>
    <n v="0"/>
    <n v="0"/>
    <n v="0"/>
    <n v="0"/>
    <n v="0"/>
    <n v="0"/>
    <n v="0"/>
    <n v="0"/>
    <n v="0"/>
    <n v="29872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STATIONERY"/>
    <s v="CONS:SP&amp;OS:STATIONERY"/>
    <m/>
    <m/>
    <m/>
    <s v="CONS:SP&amp;OS:STATION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24388.2"/>
    <n v="0"/>
    <n v="0"/>
    <n v="0"/>
    <n v="0"/>
    <n v="0"/>
    <n v="0"/>
    <n v="47981.3"/>
    <n v="-47981.3"/>
    <n v="0"/>
    <n v="0"/>
    <n v="0"/>
    <n v="0"/>
    <n v="0"/>
    <n v="0"/>
    <n v="0"/>
    <n v="0"/>
    <n v="0"/>
    <n v="0"/>
    <n v="24388.2"/>
    <n v="23593.1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STATIONERY"/>
    <s v="CONS:SP&amp;OS:STATIONERY"/>
    <m/>
    <m/>
    <m/>
    <s v="CONS:SP&amp;OS:STATION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108374.33"/>
    <n v="27752.48"/>
    <n v="-136126.81"/>
    <n v="0"/>
    <n v="0"/>
    <n v="0"/>
    <n v="0"/>
    <n v="0"/>
    <n v="0"/>
    <n v="0"/>
    <n v="0"/>
    <n v="0"/>
    <n v="0"/>
    <n v="0"/>
    <n v="27752.4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STATIONERY"/>
    <s v="CONS:SP&amp;OS:STATIONERY"/>
    <m/>
    <m/>
    <m/>
    <s v="CONS:SP&amp;OS:STATION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59217.3"/>
    <n v="0"/>
    <n v="0"/>
    <n v="0"/>
    <n v="0"/>
    <n v="0"/>
    <n v="0"/>
    <n v="59217.3"/>
    <n v="-59217.3"/>
    <n v="0"/>
    <n v="0"/>
    <n v="0"/>
    <n v="0"/>
    <n v="0"/>
    <n v="0"/>
    <n v="0"/>
    <n v="717.3"/>
    <n v="5850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STATIONERY"/>
    <s v="CONS:SP&amp;OS:STATIONERY"/>
    <m/>
    <m/>
    <m/>
    <s v="CONS:SP&amp;OS:STATION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29000"/>
    <n v="-29000"/>
    <n v="0"/>
    <n v="0"/>
    <n v="0"/>
    <n v="0"/>
    <n v="0"/>
    <n v="0"/>
    <n v="0"/>
    <n v="0"/>
    <n v="0"/>
    <n v="0"/>
    <n v="0"/>
    <n v="29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DOMESTIC FURNITURE"/>
    <s v="KITCHEN UNIT"/>
    <s v="KITCHEN UNIT"/>
    <s v="NO PROJECTS"/>
    <s v="NO PROJECTS"/>
    <m/>
    <m/>
    <s v="NO PROJECTS"/>
    <s v="PAYMENTS"/>
    <s v="PAYMENTS"/>
    <s v="GOODS AND SERVICES"/>
    <s v="BUILDINGS &amp; OTHER FIX STRUCT"/>
    <s v="CONTR:MNT&amp;REP NON INFR ASS"/>
    <s v="OUTS CONTRCTRS:MNT&amp;REP N-INF ASS"/>
    <m/>
    <m/>
    <m/>
    <s v="OUTS CONTRCTRS:MNT&amp;REP N-INF ASS"/>
    <x v="4"/>
    <s v="EXPENDITURE"/>
    <s v="NON INFRASTRUCTURE"/>
    <s v="NON INFRASTRUCTURE: CURRENT"/>
    <s v="NON INFRA MAINTENANCE &amp; REPAIR"/>
    <s v="NON INFRA MAINT&amp;REPAIR:OUTS(CUR)"/>
    <m/>
    <s v="NON INFRA MAINT&amp;REPAIR:OUTS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0011.02"/>
    <n v="0"/>
    <n v="0"/>
    <n v="0"/>
    <n v="0"/>
    <n v="0"/>
    <n v="0"/>
    <n v="10011.02"/>
    <n v="-10011.02"/>
    <n v="0"/>
    <n v="0"/>
    <n v="10011.02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SECURITY EQUIPMNT,SYST,MATERIALS"/>
    <s v="SECURITY EQUIP,SYST,MATERALS:FIX"/>
    <s v="SECURITY EQUIP,SYST,MATERALS:FIX"/>
    <s v="SECURITY EQUIP,SYST,MATERALS:FIX"/>
    <s v="NO PROJECTS"/>
    <s v="NO PROJECTS"/>
    <m/>
    <m/>
    <s v="NO PROJECTS"/>
    <s v="PAYMENTS"/>
    <s v="PAYMENTS"/>
    <s v="GOODS AND SERVICES"/>
    <s v="BUILDINGS &amp; OTHER FIX STRUCT"/>
    <s v="CONTR:MNT&amp;REP NON INFR ASS"/>
    <s v="OUTS CONTRCTRS:MNT&amp;REP N-INF ASS"/>
    <m/>
    <m/>
    <m/>
    <s v="OUTS CONTRCTRS:MNT&amp;REP N-INF ASS"/>
    <x v="4"/>
    <s v="EXPENDITURE"/>
    <s v="NON INFRASTRUCTURE"/>
    <s v="NON INFRASTRUCTURE: CURRENT"/>
    <s v="NON INFRA MAINTENANCE &amp; REPAIR"/>
    <s v="NON INFRA MAINT&amp;REPAIR:OUTS(CUR)"/>
    <m/>
    <s v="NON INFRA MAINT&amp;REPAIR:OUTS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400240"/>
    <n v="0"/>
    <n v="-40024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COMMUNITY LIBRARY"/>
    <m/>
    <s v="COMMUNITY LIBRARY"/>
    <s v="PAYMENTS"/>
    <s v="PAYMENTS"/>
    <s v="GOODS AND SERVICES"/>
    <s v="BUILDINGS &amp; OTHER FIX STRUCT"/>
    <s v="CONTR:MNT&amp;REP NON INFR ASS"/>
    <s v="OUTS CONTRCTRS:MNT&amp;REP N-INF ASS"/>
    <m/>
    <m/>
    <m/>
    <s v="OUTS CONTRCTRS:MNT&amp;REP N-INF ASS"/>
    <x v="4"/>
    <s v="EXPENDITURE"/>
    <s v="NON INFRASTRUCTURE"/>
    <s v="NON INFRASTRUCTURE: CURRENT"/>
    <s v="NON INFRA MAINTENANCE &amp; REPAIR"/>
    <s v="NON INFRA MAINT&amp;REPAIR:OUTS(CUR)"/>
    <m/>
    <s v="NON INFRA MAINT&amp;REPAIR:OUTS(CUR)"/>
    <s v="General public service"/>
    <s v="R&amp;D General public services 9 R&amp;D changes to STA"/>
    <s v="R&amp;D General public services 999 R&amp;D changes to STS, STET and STI"/>
    <s v="CURRENT PAYMENTS"/>
    <s v="GOODS AND SERVICES"/>
    <e v="#N/A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52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700"/>
    <n v="-527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CONTR:MNT&amp;REP NON INFR ASS"/>
    <s v="OUTS CONTRCTRS:MNT&amp;REP N-INF ASS"/>
    <m/>
    <m/>
    <m/>
    <s v="OUTS CONTRCTRS:MNT&amp;REP N-INF ASS"/>
    <x v="4"/>
    <s v="EXPENDITURE"/>
    <s v="NON INFRASTRUCTURE"/>
    <s v="NON INFRASTRUCTURE: CURRENT"/>
    <s v="NON INFRA MAINTENANCE &amp; REPAIR"/>
    <s v="NON INFRA MAINT&amp;REPAIR:OUTS(CUR)"/>
    <m/>
    <s v="NON INFRA MAINT&amp;REPAIR:OUTS(CUR)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36300"/>
    <n v="0"/>
    <n v="0"/>
    <n v="0"/>
    <n v="0"/>
    <n v="0"/>
    <n v="0"/>
    <n v="336300"/>
    <n v="-336300"/>
    <n v="0"/>
    <n v="0"/>
    <n v="0"/>
    <n v="0"/>
    <n v="0"/>
    <n v="0"/>
    <n v="0"/>
    <n v="0"/>
    <n v="0"/>
    <n v="0"/>
    <n v="33630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BO COURTS"/>
    <m/>
    <s v="COMBO COURTS"/>
    <s v="PAYMENTS"/>
    <s v="PAYMENTS"/>
    <s v="GOODS AND SERVICES"/>
    <s v="BUILDINGS &amp; OTHER FIX STRUCT"/>
    <s v="CONTRCTRS:STAGE AND SOUND CREW"/>
    <s v="CONTRCTRS:STAGE &amp; SOUND CREW"/>
    <m/>
    <m/>
    <m/>
    <s v="CONTRCTRS:STAGE &amp; SOUND CREW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336300"/>
    <n v="-336300"/>
    <n v="0"/>
    <n v="0"/>
    <n v="0"/>
    <n v="0"/>
    <n v="0"/>
    <n v="0"/>
    <n v="0"/>
    <n v="0"/>
    <n v="0"/>
    <n v="0"/>
    <n v="0"/>
    <n v="33630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STAGE AND SOUND CREW"/>
    <s v="CONTRCTRS:STAGE &amp; SOUND CREW"/>
    <m/>
    <m/>
    <m/>
    <s v="CONTRCTRS:STAGE &amp; SOUND CREW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855870"/>
    <n v="0"/>
    <n v="0"/>
    <n v="450000"/>
    <n v="0"/>
    <n v="650000"/>
    <n v="231648"/>
    <n v="2290822.7999999998"/>
    <n v="-1872470.8"/>
    <n v="0"/>
    <n v="0"/>
    <n v="0"/>
    <n v="0"/>
    <n v="43210"/>
    <n v="0"/>
    <n v="0"/>
    <n v="410400"/>
    <n v="0"/>
    <n v="0"/>
    <n v="402260"/>
    <n v="1434952.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STAGE AND SOUND CREW"/>
    <s v="CONTRCTRS:STAGE &amp; SOUND CREW"/>
    <m/>
    <m/>
    <m/>
    <s v="CONTRCTRS:STAGE &amp; SOUND CREW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34330"/>
    <n v="0"/>
    <n v="0"/>
    <n v="0"/>
    <n v="0"/>
    <n v="50000"/>
    <n v="47310"/>
    <n v="228950"/>
    <n v="-226260"/>
    <n v="0"/>
    <n v="0"/>
    <n v="0"/>
    <n v="0"/>
    <n v="0"/>
    <n v="0"/>
    <n v="0"/>
    <n v="33060"/>
    <n v="0"/>
    <n v="0"/>
    <n v="101270"/>
    <n v="9462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ARTISTS&amp;PERFORMERS"/>
    <s v="CONTRCTRS:ARTISTS&amp;PERFORMERS"/>
    <m/>
    <m/>
    <m/>
    <s v="CONTRCTRS:ARTISTS&amp;PERFORMERS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13110"/>
    <n v="-13110"/>
    <n v="0"/>
    <n v="0"/>
    <n v="0"/>
    <n v="0"/>
    <n v="0"/>
    <n v="0"/>
    <n v="0"/>
    <n v="0"/>
    <n v="0"/>
    <n v="0"/>
    <n v="0"/>
    <n v="1311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ARTISTS&amp;PERFORMERS"/>
    <s v="CONTRCTRS:ARTISTS&amp;PERFORMERS"/>
    <m/>
    <m/>
    <m/>
    <s v="CONTRCTRS:ARTISTS&amp;PERFORMERS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3600"/>
    <n v="-3600"/>
    <n v="0"/>
    <n v="0"/>
    <n v="0"/>
    <n v="0"/>
    <n v="0"/>
    <n v="0"/>
    <n v="0"/>
    <n v="0"/>
    <n v="0"/>
    <n v="0"/>
    <n v="0"/>
    <n v="360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MINT OF DECORATIONS"/>
    <s v="CONTRCTRS:MINT OF DECORATION"/>
    <m/>
    <m/>
    <m/>
    <s v="CONTRCTRS:MINT OF DECORATION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05536.3"/>
    <n v="0"/>
    <n v="0"/>
    <n v="0"/>
    <n v="0"/>
    <n v="0"/>
    <n v="0"/>
    <n v="363762.6"/>
    <n v="-363762.6"/>
    <n v="0"/>
    <n v="0"/>
    <n v="0"/>
    <n v="0"/>
    <n v="0"/>
    <n v="0"/>
    <n v="0"/>
    <n v="0"/>
    <n v="0"/>
    <n v="0"/>
    <n v="205536.3"/>
    <n v="158226.29999999999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MINT OF DECORATIONS"/>
    <s v="CONTRCTRS:MINT OF DECORATION"/>
    <m/>
    <m/>
    <m/>
    <s v="CONTRCTRS:MINT OF DECORATION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561943.9"/>
    <n v="0"/>
    <n v="0"/>
    <n v="320000"/>
    <n v="300000"/>
    <n v="770000"/>
    <n v="188100"/>
    <n v="900813.02"/>
    <n v="-318913.02"/>
    <n v="0"/>
    <n v="33305"/>
    <n v="0"/>
    <n v="0"/>
    <n v="0"/>
    <n v="0"/>
    <n v="0"/>
    <n v="316452.59999999998"/>
    <n v="0"/>
    <n v="0"/>
    <n v="212186.3"/>
    <n v="338869.1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MINT OF DECORATIONS"/>
    <s v="CONTRCTRS:MINT OF DECORATION"/>
    <m/>
    <m/>
    <m/>
    <s v="CONTRCTRS:MINT OF DECORATION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2"/>
    <x v="0"/>
    <n v="5361.21"/>
    <n v="0"/>
    <n v="0"/>
    <n v="0"/>
    <n v="0"/>
    <n v="0"/>
    <n v="0"/>
    <n v="5361.21"/>
    <n v="-5361.21"/>
    <n v="0"/>
    <n v="0"/>
    <n v="0"/>
    <n v="0"/>
    <n v="5361.21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TRANSFERS AND SUBSIDIES"/>
    <s v="HOUSEHOLDS (HH)"/>
    <s v="BUILDINGS &amp; OTHER FIX STRUCT"/>
    <s v="H/H EMPL S/BEN:LEAVE GRATUITY"/>
    <m/>
    <m/>
    <m/>
    <m/>
    <s v="H/H EMPL S/BEN:LEAVE GRATUITY"/>
    <x v="9"/>
    <s v="EXPENDITURE"/>
    <s v="NON INFRASTRUCTURE"/>
    <s v="NON INFRA: TRANSFERS"/>
    <s v="NON INFRA: TRANS CUR"/>
    <m/>
    <m/>
    <s v="NON INFRA: TRANS CUR"/>
    <s v="General public service"/>
    <s v="R&amp;D General public services 9 R&amp;D changes to STA"/>
    <s v="R&amp;D General public services 999 R&amp;D changes to STS, STET and STI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11840"/>
    <n v="-11840"/>
    <n v="0"/>
    <n v="0"/>
    <n v="0"/>
    <n v="0"/>
    <n v="0"/>
    <n v="0"/>
    <n v="0"/>
    <n v="0"/>
    <n v="0"/>
    <n v="0"/>
    <n v="0"/>
    <n v="1184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HERITAGE ASSETS"/>
    <s v="SCULPTURES"/>
    <s v="SCULPTURES"/>
    <m/>
    <m/>
    <s v="SCULPTURES"/>
    <s v="NO PROJECTS"/>
    <s v="NO PROJECTS"/>
    <m/>
    <m/>
    <s v="NO PROJECTS"/>
    <s v="PAYMENTS"/>
    <s v="PUR/CONST CAPITAL ASSETS"/>
    <s v="HERITAGE ASSETS"/>
    <s v="BUILDINGS &amp; OTHER FIX STRUCT"/>
    <s v="SCULPTURES"/>
    <m/>
    <m/>
    <m/>
    <m/>
    <s v="SCULPTURES"/>
    <x v="10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HERITAGE ASSETS"/>
    <s v="HERITAGE ASSETS"/>
    <s v="NON FINANCIAL ASSETS"/>
    <s v="Valuables"/>
    <s v="Valuables"/>
    <s v="Valuables"/>
    <s v="Valuables"/>
    <s v="Valuabl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300000"/>
    <n v="1854.93"/>
    <n v="0"/>
    <n v="298145.07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INV MAT&amp;SUP:ELECTRICAL SUPPLIES"/>
    <s v="INV MAT&amp;SUP:ELECTRIC SUPPLIE"/>
    <m/>
    <m/>
    <m/>
    <s v="INV MAT&amp;SUP:ELECTRIC SUPPLIE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450000"/>
    <n v="0"/>
    <n v="0"/>
    <n v="0"/>
    <n v="0"/>
    <n v="3000000"/>
    <n v="234000"/>
    <n v="0"/>
    <n v="2766000"/>
    <n v="0"/>
    <n v="0"/>
    <n v="0"/>
    <n v="0"/>
    <n v="0"/>
    <n v="0"/>
    <n v="0"/>
    <n v="0"/>
    <n v="450000"/>
    <n v="0"/>
    <n v="0"/>
    <n v="-450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INV:ASSTS FOR DSTR"/>
    <s v="INV ASSTS DSTR:LIBRARY MATERIAL"/>
    <s v="INV ASSTS DSTR:LIBRARY MATERIAL"/>
    <m/>
    <m/>
    <s v="INV ASSTS DSTR:LIBRARY MATERIAL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27885"/>
    <n v="0"/>
    <n v="0"/>
    <n v="0"/>
    <n v="0"/>
    <n v="0"/>
    <n v="0"/>
    <n v="0"/>
    <n v="0"/>
    <n v="0"/>
    <n v="0"/>
    <n v="0"/>
    <n v="7810"/>
    <n v="0"/>
    <n v="0"/>
    <n v="0"/>
    <n v="0"/>
    <n v="0"/>
    <n v="0"/>
    <n v="20075"/>
    <n v="-2788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INV:ASSTS FOR DSTR"/>
    <s v="INV ASSTS DSTR:LIBRARY MATERIAL"/>
    <s v="INV ASSTS DSTR:LIBRARY MATERIAL"/>
    <m/>
    <m/>
    <s v="INV ASSTS DSTR:LIBRARY MATERIAL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8067.72"/>
    <n v="-8067.72"/>
    <n v="0"/>
    <n v="0"/>
    <n v="0"/>
    <n v="0"/>
    <n v="0"/>
    <n v="0"/>
    <n v="0"/>
    <n v="0"/>
    <n v="0"/>
    <n v="0"/>
    <n v="0"/>
    <n v="8067.7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COMPUTER EQUIPMENT&lt;R5000"/>
    <s v="C/EQP&lt;R5000:DESKTOP PRINT EQUIP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DESKTOP PRINT EQUIP"/>
    <s v="C/EQP&lt;R5000:DESKTOP PRINT EQ"/>
    <m/>
    <s v="C/EQP&lt;R5000:DESKTOP PRINT EQ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4914.8"/>
    <n v="-4914.8"/>
    <n v="0"/>
    <n v="0"/>
    <n v="0"/>
    <n v="0"/>
    <n v="0"/>
    <n v="0"/>
    <n v="0"/>
    <n v="0"/>
    <n v="0"/>
    <n v="0"/>
    <n v="0"/>
    <n v="4914.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COMPUTER EQUIPMENT&lt;R5000"/>
    <s v="C/EQP&lt;R5000:: COM PERIPHERAL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: COM PERIPHERALS"/>
    <s v="C/EQP&lt;R5000: COM PERIPHERAL"/>
    <m/>
    <s v="C/EQP&lt;R5000: COM PERIPHERAL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5200"/>
    <n v="0"/>
    <n v="-52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: COM PERIPHERALS"/>
    <s v="C/EQP&lt;R5000: COM PERIPHERAL"/>
    <m/>
    <s v="C/EQP&lt;R5000: COM PERIPHERAL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46056.800000000003"/>
    <n v="0"/>
    <n v="0"/>
    <n v="50000"/>
    <n v="0"/>
    <n v="50000"/>
    <n v="0"/>
    <n v="46056.800000000003"/>
    <n v="3943.2"/>
    <n v="0"/>
    <n v="0"/>
    <n v="0"/>
    <n v="0"/>
    <n v="0"/>
    <n v="0"/>
    <n v="0"/>
    <n v="0"/>
    <n v="0"/>
    <n v="0"/>
    <n v="46056.800000000003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COMPUTER EQUIPMENT&lt;R5000"/>
    <s v="C/EQP&lt;R5000:COM SYS - DESKTOP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COM SYS - DESKTOP"/>
    <s v="C/EQP&lt;R5000:COM SYS-DESKTOP"/>
    <m/>
    <s v="C/EQP&lt;R5000:COM SYS-DESKTOP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50000"/>
    <n v="0"/>
    <n v="50000"/>
    <n v="0"/>
    <n v="0"/>
    <n v="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AUDIO VISUAL EQP"/>
    <s v="EQP&lt;R5000:AUDIO VISUAL EQP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AUDIO VISUAL EQUIP"/>
    <s v="EQP&lt;R5000:AUDIO VISUAL EQUIP"/>
    <m/>
    <m/>
    <s v="EQP&lt;R5000:AUDIO VISUAL EQUIP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-100000"/>
    <n v="0"/>
    <n v="700000"/>
    <n v="0"/>
    <n v="0"/>
    <n v="7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EQUIPMENT"/>
    <s v="F&amp;O/EQP&lt;R5000:OFFICE EQUIP"/>
    <m/>
    <s v="F&amp;O/EQP&lt;R5000:OFFICE EQUIP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0"/>
    <n v="0"/>
    <n v="0"/>
    <n v="0"/>
    <n v="0"/>
    <n v="0"/>
    <n v="0"/>
    <n v="28864.5"/>
    <n v="-28864.5"/>
    <n v="0"/>
    <n v="0"/>
    <n v="0"/>
    <n v="0"/>
    <n v="0"/>
    <n v="0"/>
    <n v="0"/>
    <n v="0"/>
    <n v="0"/>
    <n v="0"/>
    <n v="0"/>
    <n v="28864.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EQUIPMENT"/>
    <s v="F&amp;O/EQP&lt;R5000:OFFICE EQUIP"/>
    <m/>
    <s v="F&amp;O/EQP&lt;R5000:OFFICE EQUIP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17541.689999999999"/>
    <n v="0"/>
    <n v="0"/>
    <n v="0"/>
    <n v="0"/>
    <n v="0"/>
    <n v="205291.2"/>
    <n v="78392.77"/>
    <n v="-283683.96999999997"/>
    <n v="0"/>
    <n v="0"/>
    <n v="0"/>
    <n v="0"/>
    <n v="0"/>
    <n v="0"/>
    <n v="0"/>
    <n v="0"/>
    <n v="0"/>
    <n v="0"/>
    <n v="17541.689999999999"/>
    <n v="60851.0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58140"/>
    <n v="0"/>
    <n v="0"/>
    <n v="0"/>
    <n v="0"/>
    <n v="0"/>
    <n v="230591.23"/>
    <n v="165471"/>
    <n v="-396062.23"/>
    <n v="0"/>
    <n v="0"/>
    <n v="0"/>
    <n v="0"/>
    <n v="0"/>
    <n v="0"/>
    <n v="0"/>
    <n v="0"/>
    <n v="0"/>
    <n v="0"/>
    <n v="58140"/>
    <n v="10733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94417.46"/>
    <n v="0"/>
    <n v="0"/>
    <n v="0"/>
    <n v="0"/>
    <n v="1000000"/>
    <n v="11800"/>
    <n v="389758.16"/>
    <n v="598441.84"/>
    <n v="0"/>
    <n v="0"/>
    <n v="298970.68"/>
    <n v="-7810"/>
    <n v="0"/>
    <n v="0"/>
    <n v="0"/>
    <n v="0"/>
    <n v="342"/>
    <n v="0"/>
    <n v="102914.78"/>
    <n v="-4659.3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-482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222"/>
    <n v="4822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568.5"/>
    <n v="0"/>
    <n v="0"/>
    <n v="0"/>
    <n v="0"/>
    <n v="0"/>
    <n v="0"/>
    <n v="3568.5"/>
    <n v="-3568.5"/>
    <n v="0"/>
    <n v="0"/>
    <n v="0"/>
    <n v="0"/>
    <n v="0"/>
    <n v="0"/>
    <n v="3568.5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&lt;R5000:PUMP/PLUM/PUR/SAN/WASTE"/>
    <s v="EQ&lt;R5000:PUMP/PLUM/PUR/SAN/WAST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PUMP/PLUM/PUR/SAN/WAST"/>
    <s v="EQP&lt;R5000:PMP/PLM/PUR/SAN/WA"/>
    <m/>
    <m/>
    <s v="EQP&lt;R5000:PMP/PLM/PUR/SAN/WA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200567.03"/>
    <n v="0"/>
    <n v="-200567.03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CROCKERY&amp;CUTLERY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10978842.09"/>
    <n v="0"/>
    <n v="0"/>
    <n v="2000000"/>
    <n v="0"/>
    <n v="17000000"/>
    <n v="1754183.04"/>
    <n v="14816144.890000001"/>
    <n v="429672.07"/>
    <n v="0"/>
    <n v="1001458.29"/>
    <n v="5381420.7300000004"/>
    <n v="2835179.41"/>
    <n v="0"/>
    <n v="0"/>
    <n v="0"/>
    <n v="445842.7"/>
    <n v="995163.2"/>
    <n v="0"/>
    <n v="319777.76"/>
    <n v="3837302.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1031557.19"/>
    <n v="0"/>
    <n v="0"/>
    <n v="0"/>
    <n v="0"/>
    <n v="0"/>
    <n v="32004.19"/>
    <n v="1044250.64"/>
    <n v="-1076254.83"/>
    <n v="0"/>
    <n v="0"/>
    <n v="0"/>
    <n v="0"/>
    <n v="0"/>
    <n v="0"/>
    <n v="0"/>
    <n v="0"/>
    <n v="217089.8"/>
    <n v="530767.38"/>
    <n v="283700.01"/>
    <n v="12693.4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180479.24"/>
    <n v="0"/>
    <n v="0"/>
    <n v="0"/>
    <n v="0"/>
    <n v="0"/>
    <n v="3481.8"/>
    <n v="0"/>
    <n v="-3481.8"/>
    <n v="0"/>
    <n v="0"/>
    <n v="0"/>
    <n v="0"/>
    <n v="0"/>
    <n v="0"/>
    <n v="0"/>
    <n v="0"/>
    <n v="0"/>
    <n v="120914.24000000001"/>
    <n v="59565"/>
    <n v="-180479.2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35000"/>
    <n v="9302.4"/>
    <n v="-44302.400000000001"/>
    <n v="0"/>
    <n v="0"/>
    <n v="0"/>
    <n v="0"/>
    <n v="0"/>
    <n v="0"/>
    <n v="0"/>
    <n v="0"/>
    <n v="0"/>
    <n v="0"/>
    <n v="0"/>
    <n v="9302.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47702.44"/>
    <n v="0"/>
    <n v="-47702.44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277695"/>
    <n v="-277695"/>
    <n v="0"/>
    <n v="0"/>
    <n v="0"/>
    <n v="0"/>
    <n v="0"/>
    <n v="0"/>
    <n v="0"/>
    <n v="0"/>
    <n v="0"/>
    <n v="0"/>
    <n v="0"/>
    <n v="277695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2000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DOMESTIC EQUIPMENT"/>
    <s v="EQP&lt;R5000:DOMESTIC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DOMESTIC EQUIPMENT"/>
    <s v="EQP&lt;R5000:DOMESTIC EQUIPMENT"/>
    <m/>
    <m/>
    <s v="EQP&lt;R5000:DOMESTIC EQUIPMENT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3000"/>
    <n v="0"/>
    <n v="-3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RADIO EQUIPMENT"/>
    <s v="EQP&lt;R5000:RADIO EQUIPMENT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RADIO EQUIPMENT"/>
    <s v="EQP&lt;R5000:RADIO EQUIPMENT"/>
    <m/>
    <m/>
    <s v="EQP&lt;R5000:RADIO EQUIPMENT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30366"/>
    <n v="-30366"/>
    <n v="0"/>
    <n v="0"/>
    <n v="0"/>
    <n v="0"/>
    <n v="0"/>
    <n v="0"/>
    <n v="0"/>
    <n v="0"/>
    <n v="0"/>
    <n v="0"/>
    <n v="0"/>
    <n v="30366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KITCHEN APPLIANCES"/>
    <s v="EQP&lt;R5000:KITCHEN APPLIANCES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KITCHEN APPLIANCES"/>
    <s v="EQP&lt;R5000:KITCHEN APPLIANCES"/>
    <m/>
    <m/>
    <s v="EQP&lt;R5000:KITCHEN APPLIANC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6000"/>
    <n v="5894"/>
    <n v="-11894"/>
    <n v="0"/>
    <n v="0"/>
    <n v="0"/>
    <n v="0"/>
    <n v="0"/>
    <n v="0"/>
    <n v="0"/>
    <n v="0"/>
    <n v="0"/>
    <n v="0"/>
    <n v="0"/>
    <n v="589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KITCHEN APPLIANCES"/>
    <s v="EQP&lt;R5000:KITCHEN APPLIANCES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KITCHEN APPLIANCES"/>
    <s v="EQP&lt;R5000:KITCHEN APPLIANCES"/>
    <m/>
    <m/>
    <s v="EQP&lt;R5000:KITCHEN APPLIANC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44770.080000000002"/>
    <n v="0"/>
    <n v="0"/>
    <n v="30000"/>
    <n v="0"/>
    <n v="30000"/>
    <n v="0"/>
    <n v="50440.08"/>
    <n v="-20440.080000000002"/>
    <n v="0"/>
    <n v="0"/>
    <n v="0"/>
    <n v="0"/>
    <n v="0"/>
    <n v="0"/>
    <n v="0"/>
    <n v="0"/>
    <n v="44770.080000000002"/>
    <n v="0"/>
    <n v="0"/>
    <n v="567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KITCHEN APPLIANCES"/>
    <s v="EQP&lt;R5000:KITCHEN APPLIANCE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KITCHEN APPLIANCES"/>
    <s v="EQP&lt;R5000:KITCHEN APPLIANCES"/>
    <m/>
    <m/>
    <s v="EQP&lt;R5000:KITCHEN APPLIANC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1995"/>
    <n v="0"/>
    <n v="-1995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HERITAGE ASSET&lt;R5000"/>
    <s v="HER/ASS&lt;R5000:SCULPTURES"/>
    <s v="HER/ASS&lt;R5000:SCULPTURES"/>
    <m/>
    <s v="HER/ASS&lt;R5000:SCULPTURES"/>
    <s v="NO PROJECTS"/>
    <s v="NO PROJECTS"/>
    <m/>
    <m/>
    <s v="NO PROJECTS"/>
    <s v="PAYMENTS"/>
    <s v="PAYMENTS"/>
    <s v="GOODS AND SERVICES"/>
    <s v="BUILDINGS &amp; OTHER FIX STRUCT"/>
    <s v="HERITAGE ASSET&lt;R5000"/>
    <s v="HER/ASS&lt;R5000:SCULPTURES"/>
    <s v="HER/ASS&lt;R5000:SCULPTURES"/>
    <m/>
    <m/>
    <s v="HER/ASS&lt;R5000:SCULPTUR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7870015.54"/>
    <n v="0"/>
    <n v="0"/>
    <n v="8000000"/>
    <n v="0"/>
    <n v="8000000"/>
    <n v="838395.71"/>
    <n v="9305271.4399999995"/>
    <n v="-2143667.15"/>
    <n v="0"/>
    <n v="0"/>
    <n v="0"/>
    <n v="939503.28"/>
    <n v="0"/>
    <n v="626262"/>
    <n v="0"/>
    <n v="2336604.6800000002"/>
    <n v="3495156.36"/>
    <n v="0"/>
    <n v="472489.22"/>
    <n v="1435255.9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LEASED OFFICE EQUIPMENT"/>
    <s v="LEASED OFFICE EQUIPMENT"/>
    <s v="NO PROJECTS"/>
    <s v="NO PROJECTS"/>
    <m/>
    <m/>
    <s v="NO PROJECTS"/>
    <s v="PAYMENTS"/>
    <s v="PAYMENTS"/>
    <s v="GOODS AND SERVICES"/>
    <s v="BUILDINGS &amp; OTHER FIX STRUCT"/>
    <s v="OPERATING LEASES:NON-INFRSTRCTR"/>
    <m/>
    <m/>
    <m/>
    <m/>
    <s v="OPERATING LEASES:NON-INFRSTRCTR"/>
    <x v="13"/>
    <s v="EXPENDITURE"/>
    <s v="NON INFRASTRUCTURE"/>
    <s v="NON INFRA:LEASES"/>
    <s v="NON INFRA:OPERATING LEASES (CUR)"/>
    <m/>
    <m/>
    <s v="NON INFRA:OPERATING LEASES 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0"/>
    <n v="0"/>
    <n v="0"/>
    <n v="0"/>
    <n v="0"/>
    <n v="0"/>
    <n v="0"/>
    <n v="0"/>
    <n v="0"/>
    <n v="0"/>
    <n v="0"/>
    <n v="0"/>
    <n v="0"/>
    <n v="626262"/>
    <n v="21610.44"/>
    <n v="391668.08"/>
    <n v="0"/>
    <n v="-1039540.52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OPERATING LEASES:NON-INFRSTRCTR"/>
    <m/>
    <m/>
    <m/>
    <m/>
    <s v="OPERATING LEASES:NON-INFRSTRCTR"/>
    <x v="13"/>
    <s v="EXPENDITURE"/>
    <s v="NON INFRASTRUCTURE"/>
    <s v="NON INFRA:LEASES"/>
    <s v="NON INFRA:OPERATING LEASES (CUR)"/>
    <m/>
    <m/>
    <s v="NON INFRA:OPERATING LEASES (CUR)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0"/>
    <n v="0"/>
    <n v="0"/>
    <n v="0"/>
    <n v="0"/>
    <n v="0"/>
    <n v="0"/>
    <n v="0"/>
    <n v="0"/>
    <n v="0"/>
    <n v="0"/>
    <n v="351414.92"/>
    <n v="-351414.92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LEASED OFFICE EQUIPMENT"/>
    <s v="LEASED OFFICE EQUIPMENT"/>
    <s v="NO PROJECTS"/>
    <s v="NO PROJECTS"/>
    <m/>
    <m/>
    <s v="NO PROJECTS"/>
    <s v="PAYMENTS"/>
    <s v="PAYMENTS"/>
    <s v="GOODS AND SERVICES"/>
    <s v="BUILDINGS &amp; OTHER FIX STRUCT"/>
    <s v="OPERATING LEASES:NON-INFRSTRCTR"/>
    <m/>
    <m/>
    <m/>
    <m/>
    <s v="OPERATING LEASES:NON-INFRSTRCTR"/>
    <x v="13"/>
    <s v="EXPENDITURE"/>
    <s v="NON INFRASTRUCTURE"/>
    <s v="NON INFRA:LEASES"/>
    <s v="NON INFRA:OPERATING LEASES (CUR)"/>
    <m/>
    <m/>
    <s v="NON INFRA:OPERATING LEASES (CUR)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59587.36"/>
    <n v="0"/>
    <n v="0"/>
    <n v="0"/>
    <n v="0"/>
    <n v="0"/>
    <n v="0"/>
    <n v="359587.36"/>
    <n v="-359587.36"/>
    <n v="0"/>
    <n v="0"/>
    <n v="0"/>
    <n v="0"/>
    <n v="0"/>
    <n v="359587.36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LEASED OFFICE EQUIPMENT"/>
    <s v="LEASED OFFICE EQUIPMENT"/>
    <s v="NO PROJECTS"/>
    <s v="NO PROJECTS"/>
    <m/>
    <m/>
    <s v="NO PROJECTS"/>
    <s v="PAYMENTS"/>
    <s v="PAYMENTS"/>
    <s v="GOODS AND SERVICES"/>
    <s v="BUILDINGS &amp; OTHER FIX STRUCT"/>
    <s v="OPERATING LEASES:NON-INFRSTRCTR"/>
    <m/>
    <m/>
    <m/>
    <m/>
    <s v="OPERATING LEASES:NON-INFRSTRCTR"/>
    <x v="13"/>
    <s v="EXPENDITURE"/>
    <s v="NON INFRASTRUCTURE"/>
    <s v="NON INFRA:LEASES"/>
    <s v="NON INFRA:OPERATING LEASES (CUR)"/>
    <m/>
    <m/>
    <s v="NON INFRA:OPERATING LEASES 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43260.48"/>
    <n v="0"/>
    <n v="0"/>
    <n v="0"/>
    <n v="0"/>
    <n v="0"/>
    <n v="0"/>
    <n v="0"/>
    <n v="0"/>
    <n v="0"/>
    <n v="0"/>
    <n v="0"/>
    <n v="0"/>
    <n v="359587.36"/>
    <n v="343242.48"/>
    <n v="387026.92"/>
    <n v="0"/>
    <n v="-1089856.76"/>
    <n v="343260.48"/>
    <n v="0"/>
    <n v="-343260.4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OPERATING LEASES:NON-INFRSTRCTR"/>
    <m/>
    <m/>
    <m/>
    <m/>
    <s v="OPERATING LEASES:NON-INFRSTRCTR"/>
    <x v="13"/>
    <s v="EXPENDITURE"/>
    <s v="NON INFRASTRUCTURE"/>
    <s v="NON INFRA:LEASES"/>
    <s v="NON INFRA:OPERATING LEASES (CUR)"/>
    <m/>
    <m/>
    <s v="NON INFRA:OPERATING LEASES (CUR)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8794"/>
    <n v="0"/>
    <n v="0"/>
    <n v="0"/>
    <n v="0"/>
    <n v="0"/>
    <n v="0"/>
    <n v="28794"/>
    <n v="-28794"/>
    <n v="0"/>
    <n v="0"/>
    <n v="0"/>
    <n v="0"/>
    <n v="0"/>
    <n v="0"/>
    <n v="28794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ARCHIVES"/>
    <s v="ARCHIVES SERVICES"/>
    <m/>
    <s v="ARCHIVES SERVICES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O/P:PRINTING&amp;PUBLICATIONS SERV"/>
    <s v="O/P:PRINTING&amp;PUBLICAT SERV"/>
    <m/>
    <m/>
    <m/>
    <s v="O/P:PRINTING&amp;PUBLICAT SERV"/>
    <x v="1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11396.47"/>
    <n v="0"/>
    <n v="0"/>
    <n v="200000"/>
    <n v="0"/>
    <n v="250000"/>
    <n v="10034.01"/>
    <n v="173241.47"/>
    <n v="66724.52"/>
    <n v="0"/>
    <n v="0"/>
    <n v="0"/>
    <n v="0"/>
    <n v="0"/>
    <n v="0"/>
    <n v="0"/>
    <n v="0"/>
    <n v="22597.67"/>
    <n v="33600"/>
    <n v="55198.8"/>
    <n v="6184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O/P:PRINTING&amp;PUBLICATIONS SERV"/>
    <s v="O/P:PRINTING&amp;PUBLICAT SERV"/>
    <m/>
    <m/>
    <m/>
    <s v="O/P:PRINTING&amp;PUBLICAT SERV"/>
    <x v="1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65.5"/>
    <n v="0"/>
    <n v="0"/>
    <n v="0"/>
    <n v="0"/>
    <n v="80000"/>
    <n v="3005.75"/>
    <n v="199.08"/>
    <n v="76795.17"/>
    <n v="0"/>
    <n v="0"/>
    <n v="0"/>
    <n v="98.34"/>
    <n v="0"/>
    <n v="0"/>
    <n v="0"/>
    <n v="0"/>
    <n v="67.16"/>
    <n v="0"/>
    <n v="0"/>
    <n v="33.5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O/P:COURIER &amp; DELIVERY SERVS"/>
    <s v="O/P:COURIER &amp; DELIVERY SERVS"/>
    <m/>
    <m/>
    <m/>
    <s v="O/P:COURIER &amp; DELIVERY SERVS"/>
    <x v="1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0"/>
    <n v="0"/>
    <n v="0"/>
    <n v="0"/>
    <n v="0"/>
    <n v="1500000"/>
    <n v="0"/>
    <n v="0"/>
    <n v="15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DESKTOP PRINTING EQUIPMENT"/>
    <s v="DESKTOP PRINTING EQUIPMENT"/>
    <s v="DESKTOP PRINTING EQUIPMENT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DESKTOP PRINTING EQUIPMENT"/>
    <s v="DESKTOP PRINTING EQUIPMENT"/>
    <m/>
    <m/>
    <s v="DESKTOP PRINTING EQUIPMENT"/>
    <x v="7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27906.45"/>
    <n v="0"/>
    <n v="-27906.45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SECURITY EQUIPMNT,SYST,MATERIALS"/>
    <s v="SECURITY EQUIP,SYST,MATERALS:FIX"/>
    <s v="SECURITY EQUIP,SYST,MATERALS:FIX"/>
    <s v="SECURITY EQUIP,SYST,MATERALS:FIX"/>
    <s v="NO PROJECTS"/>
    <s v="NO PROJECTS"/>
    <m/>
    <m/>
    <s v="NO PROJECTS"/>
    <s v="PAYMENTS"/>
    <s v="PUR/CONST CAPITAL ASSETS"/>
    <s v="MACHINERY AND EQUIPMENT"/>
    <s v="BUILDINGS &amp; OTHER FIX STRUCT"/>
    <s v="SECURITY EQUIPM,SYS,MATERIALS"/>
    <s v="SECURITY EQUIPM,SYS,MATER:FIX"/>
    <s v="SECURE EQUIPM,SYS,MATER:FIX"/>
    <m/>
    <m/>
    <s v="SECURE EQUIPM,SYS,MATER:FIX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406814.73"/>
    <n v="0"/>
    <n v="0"/>
    <n v="0"/>
    <n v="0"/>
    <n v="5000000"/>
    <n v="199593.98"/>
    <n v="629034.82999999996"/>
    <n v="4171371.19"/>
    <n v="0"/>
    <n v="0"/>
    <n v="0"/>
    <n v="0"/>
    <n v="0"/>
    <n v="100218.38"/>
    <n v="0"/>
    <n v="0"/>
    <n v="0"/>
    <n v="0"/>
    <n v="306596.34999999998"/>
    <n v="222220.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FURNITURE"/>
    <s v="OFFICE FURNITURE"/>
    <m/>
    <m/>
    <s v="OFFICE FURNITURE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0"/>
    <n v="114000"/>
    <n v="0"/>
    <n v="0"/>
    <n v="0"/>
    <n v="0"/>
    <n v="0"/>
    <n v="15476.46"/>
    <n v="183208.6"/>
    <n v="-198685.06"/>
    <n v="0"/>
    <n v="0"/>
    <n v="0"/>
    <n v="0"/>
    <n v="0"/>
    <n v="0"/>
    <n v="0"/>
    <n v="0"/>
    <n v="0"/>
    <n v="0"/>
    <n v="114000"/>
    <n v="69208.60000000000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FURNITURE"/>
    <s v="OFFICE FURNITURE"/>
    <s v="OFFICE FURNITURE"/>
    <s v="PROJECTS"/>
    <s v="PROJECT"/>
    <s v="COMMUNITY LIBRARY"/>
    <m/>
    <s v="COMMUNITY LIBRARY"/>
    <s v="PAYMENTS"/>
    <s v="PUR/CONST CAPITAL ASSETS"/>
    <s v="MACHINERY AND EQUIPMENT"/>
    <s v="BUILDINGS &amp; OTHER FIX STRUCT"/>
    <s v="FURNITURE &amp; OFFICE EQUIPMENT"/>
    <s v="OFFICE FURNITURE"/>
    <s v="OFFICE FURNITURE"/>
    <m/>
    <m/>
    <s v="OFFICE FURNITURE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0"/>
    <n v="69255"/>
    <n v="0"/>
    <n v="0"/>
    <n v="0"/>
    <n v="0"/>
    <n v="0"/>
    <n v="132152"/>
    <n v="343298.3"/>
    <n v="-475450.3"/>
    <n v="0"/>
    <n v="0"/>
    <n v="100218.38"/>
    <n v="0"/>
    <n v="0"/>
    <n v="-100218.38"/>
    <n v="0"/>
    <n v="0"/>
    <n v="0"/>
    <n v="0"/>
    <n v="69255"/>
    <n v="274043.3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FURNITURE"/>
    <s v="OFFICE FURNITURE"/>
    <m/>
    <m/>
    <s v="OFFICE FURNITURE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0"/>
    <n v="0"/>
    <n v="0"/>
    <n v="0"/>
    <n v="0"/>
    <n v="100000"/>
    <n v="0"/>
    <n v="0"/>
    <n v="1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GARDENING EQUIPMENT"/>
    <s v="GARDENING EQUIPMENT"/>
    <m/>
    <s v="GARDENING EQUIPMENT"/>
    <s v="NO PROJECTS"/>
    <s v="NO PROJECTS"/>
    <m/>
    <m/>
    <s v="NO PROJECTS"/>
    <s v="PAYMENTS"/>
    <s v="PUR/CONST CAPITAL ASSETS"/>
    <s v="MACHINERY AND EQUIPMENT"/>
    <s v="BUILDINGS &amp; OTHER FIX STRUCT"/>
    <s v="GARDENING EQUIPMENT"/>
    <s v="GARDENING EQUIPMENT"/>
    <m/>
    <m/>
    <m/>
    <s v="GARDENING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5242.8599999999997"/>
    <n v="-5242.8599999999997"/>
    <n v="0"/>
    <n v="0"/>
    <n v="0"/>
    <n v="0"/>
    <n v="0"/>
    <n v="0"/>
    <n v="0"/>
    <n v="0"/>
    <n v="0"/>
    <n v="0"/>
    <n v="0"/>
    <n v="5242.859999999999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RADIO EQUIPMENT"/>
    <s v="RADIO EQUIPMENT"/>
    <m/>
    <s v="RADIO EQUIPMENT"/>
    <s v="PROJECTS"/>
    <s v="PROJECT"/>
    <s v="COMMUNITY LIBRARY"/>
    <m/>
    <s v="COMMUNITY LIBRARY"/>
    <s v="PAYMENTS"/>
    <s v="PUR/CONST CAPITAL ASSETS"/>
    <s v="MACHINERY AND EQUIPMENT"/>
    <s v="BUILDINGS &amp; OTHER FIX STRUCT"/>
    <s v="RADIO EQUIPMENT"/>
    <s v="RADIO EQUIPMENT"/>
    <m/>
    <m/>
    <m/>
    <s v="RADIO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7000"/>
    <n v="0"/>
    <n v="-7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KITCHEN APPLIANCES"/>
    <s v="EQP&lt;R5000:KITCHEN APPLIANCES"/>
    <s v="PROJECTS"/>
    <s v="PROJECT"/>
    <s v="COMMUNITY LIBRARY"/>
    <m/>
    <s v="COMMUNITY LIBRARY"/>
    <s v="PAYMENTS"/>
    <s v="PUR/CONST CAPITAL ASSETS"/>
    <s v="MACHINERY AND EQUIPMENT"/>
    <s v="BUILDINGS &amp; OTHER FIX STRUCT"/>
    <s v="KITCHEN APPLIANCES"/>
    <s v="KITCHEN APPLIANCES"/>
    <m/>
    <m/>
    <m/>
    <s v="KITCHEN APPLIANCE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e v="#N/A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6905"/>
    <n v="7500"/>
    <n v="-14405"/>
    <n v="0"/>
    <n v="0"/>
    <n v="0"/>
    <n v="0"/>
    <n v="0"/>
    <n v="0"/>
    <n v="0"/>
    <n v="0"/>
    <n v="0"/>
    <n v="0"/>
    <n v="0"/>
    <n v="75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KITCHEN APPLIANCES"/>
    <s v="FRIDGE"/>
    <m/>
    <s v="FRIDGE"/>
    <s v="NO PROJECTS"/>
    <s v="NO PROJECTS"/>
    <m/>
    <m/>
    <s v="NO PROJECTS"/>
    <s v="PAYMENTS"/>
    <s v="PUR/CONST CAPITAL ASSETS"/>
    <s v="MACHINERY AND EQUIPMENT"/>
    <s v="BUILDINGS &amp; OTHER FIX STRUCT"/>
    <s v="KITCHEN APPLIANCES"/>
    <s v="KITCHEN APPLIANCES"/>
    <m/>
    <m/>
    <m/>
    <s v="KITCHEN APPLIANCE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522734.9"/>
    <n v="0"/>
    <n v="-500000"/>
    <n v="0"/>
    <n v="0"/>
    <n v="3250000"/>
    <n v="0"/>
    <n v="4435154.8"/>
    <n v="-1185154.8"/>
    <n v="0"/>
    <n v="0"/>
    <n v="0"/>
    <n v="0"/>
    <n v="0"/>
    <n v="0"/>
    <n v="0"/>
    <n v="0"/>
    <n v="395156.38"/>
    <n v="0"/>
    <n v="127578.52"/>
    <n v="3912419.9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COMP HARD&amp;SYSTEMS - DESKTOP"/>
    <s v="COMP HARD&amp;SYSTEMS - DESKTOP"/>
    <s v="COMP HARD&amp;SYSTEMS - DESK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DESKTOP"/>
    <s v="COMP HARD&amp;SYS - DESKTOP"/>
    <m/>
    <m/>
    <s v="COMP HARD&amp;SYS - DESKTOP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12000"/>
    <n v="-12000"/>
    <n v="0"/>
    <n v="0"/>
    <n v="0"/>
    <n v="0"/>
    <n v="0"/>
    <n v="0"/>
    <n v="0"/>
    <n v="0"/>
    <n v="0"/>
    <n v="0"/>
    <n v="0"/>
    <n v="1200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KITCHEN APPLIANCES"/>
    <s v="FRIDGE"/>
    <m/>
    <s v="FRIDGE"/>
    <s v="PROJECTS"/>
    <s v="PROJECT"/>
    <s v="COMMUNITY LIBRARY"/>
    <m/>
    <s v="COMMUNITY LIBRARY"/>
    <s v="PAYMENTS"/>
    <s v="PUR/CONST CAPITAL ASSETS"/>
    <s v="MACHINERY AND EQUIPMENT"/>
    <s v="BUILDINGS &amp; OTHER FIX STRUCT"/>
    <s v="KITCHEN APPLIANCES"/>
    <s v="KITCHEN APPLIANCES"/>
    <m/>
    <m/>
    <m/>
    <s v="KITCHEN APPLIANCE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0"/>
    <n v="420332.72"/>
    <n v="0"/>
    <n v="0"/>
    <n v="0"/>
    <n v="0"/>
    <n v="0"/>
    <n v="0"/>
    <n v="420332.72"/>
    <n v="-420332.72"/>
    <n v="0"/>
    <n v="0"/>
    <n v="0"/>
    <n v="0"/>
    <n v="0"/>
    <n v="0"/>
    <n v="0"/>
    <n v="0"/>
    <n v="0"/>
    <n v="420332.72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COMP HARD&amp;SYSTEMS - DESKTOP"/>
    <s v="COMP HARD&amp;SYSTEMS - DESKTOP"/>
    <s v="COMP HARD&amp;SYSTEMS - DESK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DESKTOP"/>
    <s v="COMP HARD&amp;SYS - DESKTOP"/>
    <m/>
    <m/>
    <s v="COMP HARD&amp;SYS - DESKTOP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40491.9"/>
    <n v="-40491.9"/>
    <n v="0"/>
    <n v="0"/>
    <n v="0"/>
    <n v="0"/>
    <n v="0"/>
    <n v="0"/>
    <n v="0"/>
    <n v="0"/>
    <n v="0"/>
    <n v="0"/>
    <n v="0"/>
    <n v="40491.9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KITCHEN APPLIANCES"/>
    <s v="MICROWAVE"/>
    <m/>
    <s v="MICROWAVE"/>
    <s v="PROJECTS"/>
    <s v="PROJECT"/>
    <s v="COMMUNITY LIBRARY"/>
    <m/>
    <s v="COMMUNITY LIBRARY"/>
    <s v="PAYMENTS"/>
    <s v="PUR/CONST CAPITAL ASSETS"/>
    <s v="MACHINERY AND EQUIPMENT"/>
    <s v="BUILDINGS &amp; OTHER FIX STRUCT"/>
    <s v="KITCHEN APPLIANCES"/>
    <s v="KITCHEN APPLIANCES"/>
    <m/>
    <m/>
    <m/>
    <s v="KITCHEN APPLIANCE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0"/>
    <n v="0"/>
    <n v="0"/>
    <n v="0"/>
    <n v="0"/>
    <n v="150000"/>
    <n v="0"/>
    <n v="0"/>
    <n v="1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UR/CONST CAPITAL ASSETS"/>
    <s v="MACHINERY AND EQUIPMENT"/>
    <s v="BUILDINGS &amp; OTHER FIX STRUCT"/>
    <s v="KITCHEN APPLIANCES"/>
    <s v="KITCHEN APPLIANCES"/>
    <m/>
    <m/>
    <m/>
    <s v="KITCHEN APPLIANCE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e v="#N/A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16901"/>
    <n v="-16901"/>
    <n v="0"/>
    <n v="0"/>
    <n v="0"/>
    <n v="0"/>
    <n v="0"/>
    <n v="0"/>
    <n v="0"/>
    <n v="0"/>
    <n v="0"/>
    <n v="0"/>
    <n v="0"/>
    <n v="1690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KITCHEN APPLIANCES"/>
    <s v="WATER COOLER BOTTLE"/>
    <m/>
    <s v="WATER COOLER BOTTLE"/>
    <s v="PROJECTS"/>
    <s v="PROJECT"/>
    <s v="COMMUNITY LIBRARY"/>
    <m/>
    <s v="COMMUNITY LIBRARY"/>
    <s v="PAYMENTS"/>
    <s v="PUR/CONST CAPITAL ASSETS"/>
    <s v="MACHINERY AND EQUIPMENT"/>
    <s v="BUILDINGS &amp; OTHER FIX STRUCT"/>
    <s v="KITCHEN APPLIANCES"/>
    <s v="KITCHEN APPLIANCES"/>
    <m/>
    <m/>
    <m/>
    <s v="KITCHEN APPLIANCE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0"/>
    <n v="93343.2"/>
    <n v="-93343.2"/>
    <n v="0"/>
    <n v="0"/>
    <n v="0"/>
    <n v="0"/>
    <n v="0"/>
    <n v="0"/>
    <n v="0"/>
    <n v="0"/>
    <n v="0"/>
    <n v="0"/>
    <n v="0"/>
    <n v="93343.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OFFICE EQUIPMENT"/>
    <s v="OFFICE EQUIPMENT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EQUIPMENT"/>
    <s v="OFFICE EQUIPMENT"/>
    <m/>
    <m/>
    <s v="OFFICE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0"/>
    <n v="0"/>
    <n v="0"/>
    <n v="-2400000"/>
    <n v="1015000"/>
    <n v="615000"/>
    <n v="0"/>
    <n v="36674.050000000003"/>
    <n v="578325.94999999995"/>
    <n v="0"/>
    <n v="0"/>
    <n v="0"/>
    <n v="0"/>
    <n v="0"/>
    <n v="0"/>
    <n v="0"/>
    <n v="0"/>
    <n v="0"/>
    <n v="0"/>
    <n v="0"/>
    <n v="36674.050000000003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OFFICE EQUIPMENT"/>
    <s v="OFFICE EQUIPMENT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EQUIPMENT"/>
    <s v="OFFICE EQUIPMENT"/>
    <m/>
    <m/>
    <s v="OFFICE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11984.94"/>
    <n v="0"/>
    <n v="-11984.94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UR/CONST CAPITAL ASSETS"/>
    <s v="MACHINERY AND EQUIPMENT"/>
    <s v="BUILDINGS &amp; OTHER FIX STRUCT"/>
    <s v="LIBRARY BOOKS"/>
    <s v="LIBRARY BOOKS"/>
    <m/>
    <m/>
    <m/>
    <s v="LIBRARY BOOKS"/>
    <x v="12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e v="#N/A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0"/>
    <n v="0"/>
    <n v="0"/>
    <n v="2000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PUMP/PLUMB/PURIF/SANIT/WASTE EQ"/>
    <s v="PUMP/PLUMB/PURIF/SANIT/WASTE EQ"/>
    <m/>
    <s v="PUMP/PLUMB/PURIF/SANIT/WASTE EQ"/>
    <s v="NO PROJECTS"/>
    <s v="NO PROJECTS"/>
    <m/>
    <m/>
    <s v="NO PROJECTS"/>
    <s v="PAYMENTS"/>
    <s v="PUR/CONST CAPITAL ASSETS"/>
    <s v="MACHINERY AND EQUIPMENT"/>
    <s v="BUILDINGS &amp; OTHER FIX STRUCT"/>
    <s v="PUMP/PLUMB/PURIF/SANIT/WASTE EQ"/>
    <s v="PUMP/PLUMB/PUR/SAN/WASTE EQ"/>
    <m/>
    <m/>
    <m/>
    <s v="PUMP/PLUMB/PUR/SAN/WASTE EQ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0"/>
    <n v="0"/>
    <n v="0"/>
    <n v="0"/>
    <n v="0"/>
    <n v="2000000"/>
    <n v="0"/>
    <n v="0"/>
    <n v="20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COMP HARD&amp;SYSTEMS - LAPTOP"/>
    <s v="COMP HARD&amp;SYSTEMS - LAPTOP"/>
    <s v="COMP HARD&amp;SYSTEMS - LAP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LAPTOP"/>
    <s v="COMP HARD&amp;SYS - LAPTOP"/>
    <m/>
    <m/>
    <s v="COMP HARD&amp;SYS - LAPTOP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0"/>
    <n v="355782.6"/>
    <n v="0"/>
    <n v="0"/>
    <n v="0"/>
    <n v="0"/>
    <n v="0"/>
    <n v="0"/>
    <n v="355782.6"/>
    <n v="-355782.6"/>
    <n v="0"/>
    <n v="0"/>
    <n v="0"/>
    <n v="0"/>
    <n v="0"/>
    <n v="0"/>
    <n v="0"/>
    <n v="0"/>
    <n v="355782.6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COMP HARD&amp;SYSTEMS - LAPTOP"/>
    <s v="COMP HARD&amp;SYSTEMS - LAPTOP"/>
    <s v="COMP HARD&amp;SYSTEMS - LAP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LAPTOP"/>
    <s v="COMP HARD&amp;SYS - LAPTOP"/>
    <m/>
    <m/>
    <s v="COMP HARD&amp;SYS - LAPTOP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0"/>
    <n v="0"/>
    <n v="0"/>
    <n v="10225.34"/>
    <n v="7750.86"/>
    <n v="-17976.2"/>
    <n v="0"/>
    <n v="0"/>
    <n v="0"/>
    <n v="0"/>
    <n v="0"/>
    <n v="0"/>
    <n v="0"/>
    <n v="0"/>
    <n v="0"/>
    <n v="0"/>
    <n v="0"/>
    <n v="7750.8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AUDIO VISUAL EQUIPMENT"/>
    <s v="AUDIO VISUAL EQIPMENT"/>
    <m/>
    <s v="AUDIO VISUAL EQIPMENT"/>
    <s v="PROJECTS"/>
    <s v="PROJECT"/>
    <s v="COMMUNITY LIBRARY"/>
    <m/>
    <s v="COMMUNITY LIBRARY"/>
    <s v="PAYMENTS"/>
    <s v="PUR/CONST CAPITAL ASSETS"/>
    <s v="MACHINERY AND EQUIPMENT"/>
    <s v="BUILDINGS &amp; OTHER FIX STRUCT"/>
    <s v="AUDIO VISUAL EQUIPMENT"/>
    <s v="AUDIO VISUAL EQUIPMENT"/>
    <m/>
    <m/>
    <m/>
    <s v="AUDIO VISUAL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0"/>
    <n v="0"/>
    <n v="0"/>
    <n v="0"/>
    <n v="-20000"/>
    <n v="0"/>
    <n v="480000"/>
    <n v="0"/>
    <n v="0"/>
    <n v="48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UR/CONST CAPITAL ASSETS"/>
    <s v="MACHINERY AND EQUIPMENT"/>
    <s v="BUILDINGS &amp; OTHER FIX STRUCT"/>
    <s v="DOMESTIC EQUIPMENT"/>
    <s v="DOMESTIC EQUIPMENT"/>
    <m/>
    <m/>
    <m/>
    <s v="DOMESTIC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e v="#N/A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1"/>
    <x v="0"/>
    <n v="2082808.61"/>
    <n v="0"/>
    <n v="0"/>
    <n v="-800000"/>
    <n v="0"/>
    <n v="2578000"/>
    <n v="519511.43"/>
    <n v="2269670.25"/>
    <n v="-211181.68"/>
    <n v="0"/>
    <n v="340809.76"/>
    <n v="0"/>
    <n v="145229.64000000001"/>
    <n v="48409.88"/>
    <n v="48409.88"/>
    <n v="193639.52"/>
    <n v="720832.37"/>
    <n v="101378.76"/>
    <n v="48409.88"/>
    <n v="435688.92"/>
    <n v="186861.6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COMMUNITY LIBRARY"/>
    <m/>
    <s v="COMMUNITY LIBRARY"/>
    <s v="PAYMENTS"/>
    <s v="PAYMENTS"/>
    <s v="GOODS AND SERVICES"/>
    <s v="BUILDINGS &amp; OTHER FIX STRUCT"/>
    <s v="P/P:SAFEGUARD&amp;SECURITY"/>
    <s v="P/P:SAFEGUARD&amp;SECURITY"/>
    <m/>
    <m/>
    <m/>
    <s v="P/P:SAFEGUARD&amp;SECURITY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0"/>
    <n v="0"/>
    <n v="0"/>
    <n v="0"/>
    <n v="0"/>
    <n v="0"/>
    <n v="0"/>
    <n v="0"/>
    <n v="0"/>
    <n v="4560"/>
    <n v="-456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P/P:SAFEGUARD&amp;SECURITY"/>
    <s v="P/P:SAFEGUARD&amp;SECURITY"/>
    <m/>
    <m/>
    <m/>
    <s v="P/P:SAFEGUARD&amp;SECURITY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0"/>
    <n v="0"/>
    <n v="0"/>
    <n v="0"/>
    <n v="0"/>
    <n v="0"/>
    <n v="0"/>
    <n v="0"/>
    <n v="0"/>
    <n v="0"/>
    <n v="0"/>
    <n v="0"/>
    <n v="0"/>
    <n v="0"/>
    <n v="0"/>
    <n v="430.98"/>
    <n v="-430.98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REGIONAL LIBRARY"/>
    <m/>
    <s v="REGIONAL LIBRARY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P/P:MUNICIPAL SERVICES"/>
    <s v="P/P:WATER"/>
    <s v="P/P:WATER"/>
    <m/>
    <m/>
    <s v="P/P:WATER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2050.29"/>
    <n v="0"/>
    <n v="0"/>
    <n v="0"/>
    <n v="0"/>
    <n v="0"/>
    <n v="0"/>
    <n v="0"/>
    <n v="0"/>
    <n v="0"/>
    <n v="0"/>
    <n v="0"/>
    <n v="0"/>
    <n v="0"/>
    <n v="0"/>
    <n v="2050.29"/>
    <n v="0"/>
    <n v="0"/>
    <n v="0"/>
    <n v="0"/>
    <n v="-2050.29"/>
    <s v="REGIONAL IDENTIFIER"/>
    <s v="REGION:PROVINCIAL"/>
    <x v="0"/>
    <x v="0"/>
    <x v="2"/>
    <x v="2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REGIONAL LIBRARY"/>
    <m/>
    <s v="REGIONAL LIBRARY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MUNICIPAL SERVICES"/>
    <s v="P/P:WATER"/>
    <s v="P/P:WATER"/>
    <m/>
    <m/>
    <s v="P/P:WATER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47500"/>
    <n v="0"/>
    <n v="0"/>
    <n v="0"/>
    <n v="0"/>
    <n v="0"/>
    <n v="0"/>
    <n v="47500"/>
    <n v="-47500"/>
    <n v="0"/>
    <n v="0"/>
    <n v="0"/>
    <n v="0"/>
    <n v="0"/>
    <n v="0"/>
    <n v="0"/>
    <n v="0"/>
    <n v="0"/>
    <n v="0"/>
    <n v="4750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COMMUNITY LIBRARY"/>
    <m/>
    <s v="COMMUNITY LIBRARY"/>
    <s v="PAYMENTS"/>
    <s v="PAYMENTS"/>
    <s v="GOODS AND SERVICES"/>
    <s v="BUILDINGS &amp; OTHER FIX STRUCT"/>
    <s v="P/P:CONTRCTD MAINT PROP"/>
    <s v="OUTS P/P:CONTRACTD MAINT"/>
    <m/>
    <m/>
    <m/>
    <s v="OUTS P/P:CONTRACTD MAINT"/>
    <x v="14"/>
    <s v="EXPENDITURE"/>
    <s v="INFRASTRUCTURE"/>
    <s v="EXISTING INFRASTRUCTURE"/>
    <s v="MAINTENANCE &amp; REPAIR CURRENT"/>
    <s v="EX INFRA:MAINT&amp;REP: OUTSOURCED"/>
    <m/>
    <s v="EX INFRA:MAINT&amp;REP: OUTSOURCED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47175.42"/>
    <n v="0"/>
    <n v="0"/>
    <n v="-3000000"/>
    <n v="0"/>
    <n v="765000"/>
    <n v="242560.28"/>
    <n v="927265.62"/>
    <n v="-404825.9"/>
    <n v="0"/>
    <n v="0"/>
    <n v="0"/>
    <n v="0"/>
    <n v="0"/>
    <n v="0"/>
    <n v="0"/>
    <n v="22217.46"/>
    <n v="24957.96"/>
    <n v="0"/>
    <n v="0"/>
    <n v="880090.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CONTRCTD MAINT PROP"/>
    <s v="OUTS P/P:CONTRACTD MAINT"/>
    <m/>
    <m/>
    <m/>
    <s v="OUTS P/P:CONTRACTD MAINT"/>
    <x v="14"/>
    <s v="EXPENDITURE"/>
    <s v="INFRASTRUCTURE"/>
    <s v="EXISTING INFRASTRUCTURE"/>
    <s v="MAINTENANCE &amp; REPAIR CURRENT"/>
    <s v="EX INFRA:MAINT&amp;REP: OUTSOURCED"/>
    <m/>
    <s v="EX INFRA:MAINT&amp;REP: OUTSOURCED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0"/>
    <n v="0"/>
    <n v="0"/>
    <n v="0"/>
    <n v="0"/>
    <n v="0"/>
    <n v="0"/>
    <n v="74100"/>
    <n v="-74100"/>
    <n v="0"/>
    <n v="0"/>
    <n v="0"/>
    <n v="0"/>
    <n v="0"/>
    <n v="0"/>
    <n v="0"/>
    <n v="0"/>
    <n v="0"/>
    <n v="0"/>
    <n v="0"/>
    <n v="741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CONTRCTD MAINT PROP"/>
    <s v="OUTS P/P:CONTRACTD MAINT"/>
    <m/>
    <m/>
    <m/>
    <s v="OUTS P/P:CONTRACTD MAINT"/>
    <x v="14"/>
    <s v="EXPENDITURE"/>
    <s v="INFRASTRUCTURE"/>
    <s v="EXISTING INFRASTRUCTURE"/>
    <s v="MAINTENANCE &amp; REPAIR CURRENT"/>
    <s v="EX INFRA:MAINT&amp;REP: OUTSOURCED"/>
    <m/>
    <s v="EX INFRA:MAINT&amp;REP: OUTSOURCED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33260.5"/>
    <n v="156256.82"/>
    <n v="-189517.32"/>
    <n v="0"/>
    <n v="0"/>
    <n v="0"/>
    <n v="0"/>
    <n v="0"/>
    <n v="0"/>
    <n v="0"/>
    <n v="0"/>
    <n v="0"/>
    <n v="0"/>
    <n v="0"/>
    <n v="156256.8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COMMUNITY LIBRARY"/>
    <m/>
    <s v="COMMUNITY LIBRARY"/>
    <s v="PAYMENTS"/>
    <s v="PAYMENTS"/>
    <s v="GOODS AND SERVICES"/>
    <s v="BUILDINGS &amp; OTHER FIX STRUCT"/>
    <s v="P/P:CONTRCTD MAINT PROP"/>
    <s v="OUTS P/P:CONTRACTD MAINT"/>
    <m/>
    <m/>
    <m/>
    <s v="OUTS P/P:CONTRACTD MAINT"/>
    <x v="14"/>
    <s v="EXPENDITURE"/>
    <s v="INFRASTRUCTURE"/>
    <s v="EXISTING INFRASTRUCTURE"/>
    <s v="MAINTENANCE &amp; REPAIR CURRENT"/>
    <s v="EX INFRA:MAINT&amp;REP: OUTSOURCED"/>
    <m/>
    <s v="EX INFRA:MAINT&amp;REP: OUTSOURCED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50000"/>
    <n v="0"/>
    <n v="0"/>
    <n v="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COMMUNITY LIBRARY"/>
    <m/>
    <s v="COMMUNITY LIBRARY"/>
    <s v="PAYMENTS"/>
    <s v="PAYMENTS"/>
    <s v="GOODS AND SERVICES"/>
    <s v="BUILDINGS &amp; OTHER FIX STRUCT"/>
    <s v="P/P:CLEANING SERVICES"/>
    <s v="P/P:CLEANING SERVICES"/>
    <m/>
    <m/>
    <m/>
    <s v="P/P:CLEANING SERVICES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0"/>
    <n v="159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5.47"/>
    <n v="-1595.47"/>
    <s v="REGIONAL IDENTIFIER"/>
    <s v="REGION:PROVINCIAL"/>
    <x v="0"/>
    <x v="0"/>
    <x v="0"/>
    <x v="0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REGIONAL LIBRARY"/>
    <m/>
    <s v="REGIONAL LIBRARY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MUNICIPAL SERVICES"/>
    <s v="P/P:ELECTRICITY"/>
    <s v="P/P:ELECTRICITY"/>
    <m/>
    <m/>
    <s v="P/P:ELECTRICITY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000"/>
    <n v="0"/>
    <n v="0"/>
    <n v="0"/>
    <n v="0"/>
    <n v="0"/>
    <n v="0"/>
    <n v="11700"/>
    <n v="-11700"/>
    <n v="0"/>
    <n v="0"/>
    <n v="0"/>
    <n v="0"/>
    <n v="0"/>
    <n v="0"/>
    <n v="0"/>
    <n v="0"/>
    <n v="3000"/>
    <n v="0"/>
    <n v="0"/>
    <n v="87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RENTAL &amp; HIRING"/>
    <m/>
    <m/>
    <m/>
    <m/>
    <s v="RENTAL &amp; HIRING"/>
    <x v="1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002221.09"/>
    <n v="0"/>
    <n v="0"/>
    <n v="580000"/>
    <n v="0"/>
    <n v="580000"/>
    <n v="811015.41"/>
    <n v="2534427.0099999998"/>
    <n v="-2765442.42"/>
    <n v="0"/>
    <n v="20856"/>
    <n v="0"/>
    <n v="8650"/>
    <n v="0"/>
    <n v="0"/>
    <n v="0"/>
    <n v="390304"/>
    <n v="725239.23"/>
    <n v="255450.47"/>
    <n v="601721.39"/>
    <n v="532205.9200000000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RENTAL &amp; HIRING"/>
    <m/>
    <m/>
    <m/>
    <m/>
    <s v="RENTAL &amp; HIRING"/>
    <x v="1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55702"/>
    <n v="0"/>
    <n v="0"/>
    <n v="0"/>
    <n v="0"/>
    <n v="0"/>
    <n v="0"/>
    <n v="511404"/>
    <n v="-511404"/>
    <n v="0"/>
    <n v="0"/>
    <n v="0"/>
    <n v="0"/>
    <n v="0"/>
    <n v="0"/>
    <n v="0"/>
    <n v="0"/>
    <n v="0"/>
    <n v="0"/>
    <n v="255702"/>
    <n v="255702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RENTAL &amp; HIRING"/>
    <m/>
    <m/>
    <m/>
    <m/>
    <s v="RENTAL &amp; HIRING"/>
    <x v="1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04500"/>
    <n v="0"/>
    <n v="0"/>
    <n v="0"/>
    <n v="0"/>
    <n v="0"/>
    <n v="0"/>
    <n v="204500"/>
    <n v="-204500"/>
    <n v="0"/>
    <n v="145000"/>
    <n v="5950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PERIODIC PAYMENTS(RES)"/>
    <s v="S&amp;W: PERIODIC PAYMENTS OTH (RES)"/>
    <m/>
    <s v="S&amp;W: PERIODIC PAYMENTS OTH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10106.709999999999"/>
    <n v="0"/>
    <n v="0"/>
    <n v="0"/>
    <n v="0"/>
    <n v="0"/>
    <n v="0"/>
    <n v="34309.69"/>
    <n v="-34309.69"/>
    <n v="0"/>
    <n v="1583.1"/>
    <n v="1187.3699999999999"/>
    <n v="0"/>
    <n v="0"/>
    <n v="4423.28"/>
    <n v="0"/>
    <n v="0"/>
    <n v="1407.2"/>
    <n v="1505.76"/>
    <n v="0"/>
    <n v="24202.9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COMPENS/CIRCUMSTAN:RES"/>
    <s v="S&amp;W:OVERTIME (RES)"/>
    <m/>
    <s v="S&amp;W:OVERTIME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20066000"/>
    <n v="0"/>
    <n v="0"/>
    <n v="20066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COMPENSATION OF EMPLOYEES"/>
    <s v="BUILDINGS &amp; OTHER FIX STRUCT"/>
    <s v="SALARIES &amp; WAGES:RESIDENTS"/>
    <s v="SAL&amp;WAGES:PENSIONABLE(RES)"/>
    <s v="S&amp;W: BASIC SALARY (RES)"/>
    <m/>
    <m/>
    <s v="S&amp;W: BASIC SALARY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16020476"/>
    <n v="0"/>
    <n v="0"/>
    <n v="0"/>
    <n v="0"/>
    <n v="0"/>
    <n v="0"/>
    <n v="17431634.609999999"/>
    <n v="-17431634.609999999"/>
    <n v="1381975"/>
    <n v="1381975"/>
    <n v="1647305.5"/>
    <n v="1446410.5"/>
    <n v="1487183"/>
    <n v="1454565"/>
    <n v="1478244"/>
    <n v="1443882.75"/>
    <n v="1443882.75"/>
    <n v="1427526.25"/>
    <n v="1427526.25"/>
    <n v="1411158.6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PENSIONABLE(RES)"/>
    <s v="S&amp;W: BASIC SALARY (RES)"/>
    <m/>
    <m/>
    <s v="S&amp;W: BASIC SALARY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7482586.6100000003"/>
    <n v="0"/>
    <n v="0"/>
    <n v="0"/>
    <n v="0"/>
    <n v="0"/>
    <n v="0"/>
    <n v="7998667.2199999997"/>
    <n v="-7998667.2199999997"/>
    <n v="190503.2"/>
    <n v="515870.53"/>
    <n v="2482677.38"/>
    <n v="535171.25"/>
    <n v="548383.94999999995"/>
    <n v="538188.67000000004"/>
    <n v="546950.18999999994"/>
    <n v="534236.31000000006"/>
    <n v="534236.31000000006"/>
    <n v="528184.41"/>
    <n v="528184.41"/>
    <n v="516080.6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OTH NON-PENS ALLOW:RES"/>
    <s v="S&amp;W: NON PENSIONABLE ALL OTH(RES"/>
    <m/>
    <s v="S&amp;W: NON PENSIONABLE ALL OTH(RES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5786000"/>
    <n v="0"/>
    <n v="0"/>
    <n v="5786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COMPENSATION OF EMPLOYEES"/>
    <s v="BUILDINGS &amp; OTHER FIX STRUCT"/>
    <s v="SALARIES &amp; WAGES:RESIDENTS"/>
    <s v="SAL&amp;WAGES:NON PENSIONABLE(RES)"/>
    <s v="SAL&amp;WAGES:OTH NON-PENS ALLOW:RES"/>
    <s v="S&amp;W: NON PENSIONABLE ALL OTH(RES"/>
    <m/>
    <s v="S&amp;W: NON PENSIONABLE ALL OTH(RES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250000"/>
    <n v="0"/>
    <n v="0"/>
    <n v="2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COMPENSATION OF EMPLOYEES"/>
    <s v="BUILDINGS &amp; OTHER FIX STRUCT"/>
    <s v="SALARIES &amp; WAGES:RESIDENTS"/>
    <s v="SAL&amp;WAGES:NON PENSIONABLE(RES)"/>
    <s v="SAL&amp;WAGES:COMPENS/CIRCUMSTAN:RES"/>
    <s v="S&amp;W:CMPNS/CIRCM (RES)"/>
    <m/>
    <s v="S&amp;W:CMPNS/CIRCM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410716.68"/>
    <n v="0"/>
    <n v="0"/>
    <n v="0"/>
    <n v="0"/>
    <n v="0"/>
    <n v="0"/>
    <n v="429813.86"/>
    <n v="-429813.86"/>
    <n v="2500"/>
    <n v="2500"/>
    <n v="2500"/>
    <n v="95291.520000000004"/>
    <n v="25697.88"/>
    <n v="25697.88"/>
    <n v="25697.88"/>
    <n v="25697.88"/>
    <n v="127840.88"/>
    <n v="38646.379999999997"/>
    <n v="38646.379999999997"/>
    <n v="19097.1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COMPENS/CIRCUMSTAN:RES"/>
    <s v="S&amp;W:CMPNS/CIRCM (RES)"/>
    <m/>
    <s v="S&amp;W:CMPNS/CIRCM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-93600"/>
    <n v="0"/>
    <n v="0"/>
    <n v="0"/>
    <n v="0"/>
    <n v="0"/>
    <n v="0"/>
    <n v="-93600"/>
    <n v="93600"/>
    <n v="33300"/>
    <n v="0"/>
    <n v="-12690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OTH NON-PENS ALLOW:RES"/>
    <s v="S&amp;W:HOUSING ALLOWANCE (RES)"/>
    <m/>
    <s v="S&amp;W:HOUSING ALLOWANCE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-53736.08"/>
    <n v="0"/>
    <n v="0"/>
    <n v="0"/>
    <n v="0"/>
    <n v="0"/>
    <n v="0"/>
    <n v="-53736.08"/>
    <n v="53736.08"/>
    <n v="35583.230000000003"/>
    <n v="0"/>
    <n v="-89319.31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OTH NON-PENS ALLOW:RES"/>
    <s v="S&amp;W: SERVICE BONUS (RES)"/>
    <m/>
    <s v="S&amp;W: SERVICE BONUS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0"/>
    <n v="112722.46"/>
    <n v="0"/>
    <n v="0"/>
    <n v="0"/>
    <n v="0"/>
    <n v="0"/>
    <n v="0"/>
    <n v="112722.46"/>
    <n v="-112722.46"/>
    <n v="112722.46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OCIAL CONTRIBUTIONS RESIDENTS"/>
    <s v="SOC CONTRIB: SERV BENEFITS(RES)"/>
    <s v="EMPLOYER CONTRIBUTIONS(RES)"/>
    <s v="EMPL CONTR:PENSION (RES)"/>
    <m/>
    <s v="EMPL CONTR:PENSION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</r>
  <r>
    <s v="Mpumalanga"/>
    <x v="0"/>
    <s v="DEPARTMENTAL RESPONSIBILITIES"/>
    <s v="LIBRARY CGR."/>
    <s v="COMMUNITY LIB.CGR."/>
    <m/>
    <m/>
    <n v="30028327"/>
    <s v="COMMUNITY LIB.CGR."/>
    <x v="1"/>
    <x v="0"/>
    <n v="6541.26"/>
    <n v="0"/>
    <n v="0"/>
    <n v="0"/>
    <n v="0"/>
    <n v="0"/>
    <n v="0"/>
    <n v="7112.6"/>
    <n v="-7112.6"/>
    <n v="601.12"/>
    <n v="611.52"/>
    <n v="606.32000000000005"/>
    <n v="594.66"/>
    <n v="594.66"/>
    <n v="594.66"/>
    <n v="594.66"/>
    <n v="588.83000000000004"/>
    <n v="588.83000000000004"/>
    <n v="583"/>
    <n v="583"/>
    <n v="571.3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OCIAL CONTRIBUTIONS RESIDENTS"/>
    <s v="SOC CONTRIB: SERV BENEFITS(RES)"/>
    <s v="EMPLOYER CONTRIBUTIONS(RES)"/>
    <s v="EMPL CONTR:BARGAIN COUNCIL(RES)"/>
    <m/>
    <s v="EMPL CONTR:BARGAIN COUNCIL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</r>
  <r>
    <s v="Mpumalanga"/>
    <x v="0"/>
    <s v="DEPARTMENTAL RESPONSIBILITIES"/>
    <s v="LIBRARY CGR."/>
    <s v="COMMUNITY LIB.CGR."/>
    <m/>
    <m/>
    <n v="30028327"/>
    <s v="COMMUNITY LIB.CGR."/>
    <x v="1"/>
    <x v="0"/>
    <n v="24680.01"/>
    <n v="0"/>
    <n v="0"/>
    <n v="0"/>
    <n v="0"/>
    <n v="0"/>
    <n v="0"/>
    <n v="24680.01"/>
    <n v="-24680.01"/>
    <n v="23960"/>
    <n v="720"/>
    <n v="0.01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OCIAL CONTRIBUTIONS RESIDENTS"/>
    <s v="SOC CONTRIB: SERV BENEFITS(RES)"/>
    <s v="EMPLOYER CONTRIBUTIONS(RES)"/>
    <s v="EMPL CONTR:MEDICAL (RES)"/>
    <m/>
    <s v="EMPL CONTR:MEDICAL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0"/>
    <n v="0"/>
    <n v="177270"/>
    <n v="-177270"/>
    <n v="0"/>
    <n v="0"/>
    <n v="0"/>
    <n v="0"/>
    <n v="0"/>
    <n v="0"/>
    <n v="0"/>
    <n v="0"/>
    <n v="0"/>
    <n v="0"/>
    <n v="0"/>
    <n v="17727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RAIN &amp; DEV:EMPLOYEES"/>
    <s v="TRAIN &amp; DEV:EMPLOYEES"/>
    <m/>
    <m/>
    <m/>
    <s v="TRAIN &amp; DEV:EMPLOYEES"/>
    <x v="1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0"/>
    <x v="0"/>
    <n v="0"/>
    <n v="0"/>
    <n v="0"/>
    <n v="2400000"/>
    <n v="0"/>
    <n v="2400000"/>
    <n v="3790228.8"/>
    <n v="0"/>
    <n v="-1390228.8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TRANSPORT EQUIPMENT"/>
    <s v="MOTOR VEHICLES"/>
    <s v="MOTOR VEHICLES"/>
    <m/>
    <s v="MOTOR VEHICLES"/>
    <s v="NO PROJECTS"/>
    <s v="NO PROJECTS"/>
    <m/>
    <m/>
    <s v="NO PROJECTS"/>
    <s v="PAYMENTS"/>
    <s v="PUR/CONST CAPITAL ASSETS"/>
    <s v="MACHINERY AND EQUIPMENT"/>
    <s v="BUILDINGS &amp; OTHER FIX STRUCT"/>
    <s v="MOTOR VEHICLE"/>
    <s v="MOTOR VEHICLE"/>
    <m/>
    <m/>
    <m/>
    <s v="MOTOR VEHICLE"/>
    <x v="18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</r>
  <r>
    <s v="Mpumalanga"/>
    <x v="0"/>
    <s v="DEPARTMENTAL RESPONSIBILITIES"/>
    <s v="LIBRARY CGR."/>
    <s v="COMMUNITY LIB.CGR."/>
    <m/>
    <m/>
    <n v="30028327"/>
    <s v="COMMUNITY LIB.CGR."/>
    <x v="1"/>
    <x v="0"/>
    <n v="73618.69"/>
    <n v="0"/>
    <n v="0"/>
    <n v="130000"/>
    <n v="0"/>
    <n v="160000"/>
    <n v="44250"/>
    <n v="117818.69"/>
    <n v="-2068.69"/>
    <n v="0"/>
    <n v="0"/>
    <n v="0"/>
    <n v="0"/>
    <n v="0"/>
    <n v="5218.6899999999996"/>
    <n v="0"/>
    <n v="68400"/>
    <n v="0"/>
    <n v="0"/>
    <n v="0"/>
    <n v="442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RANSPT FOR PUBLIC EVENTS"/>
    <s v="TRANSP FOR PUBLIC EVENTS"/>
    <m/>
    <m/>
    <m/>
    <s v="TRANSP FOR PUBLIC EVENTS"/>
    <x v="19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2830.11"/>
    <n v="0"/>
    <n v="0"/>
    <n v="0"/>
    <n v="0"/>
    <n v="0"/>
    <n v="0"/>
    <n v="2830.11"/>
    <n v="-2830.11"/>
    <n v="0"/>
    <n v="0"/>
    <n v="0"/>
    <n v="0"/>
    <n v="0"/>
    <n v="2830.11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"/>
    <s v="T&amp;S DOM:CAR RENTAL"/>
    <s v="T&amp;S DOM:CAR RENT"/>
    <m/>
    <s v="T&amp;S DOM:CAR REN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31508.69"/>
    <n v="0"/>
    <n v="0"/>
    <n v="60000"/>
    <n v="0"/>
    <n v="90000"/>
    <n v="8500"/>
    <n v="31508.69"/>
    <n v="49991.31"/>
    <n v="0"/>
    <n v="0"/>
    <n v="0"/>
    <n v="1436.1"/>
    <n v="0"/>
    <n v="18079.560000000001"/>
    <n v="0"/>
    <n v="0"/>
    <n v="11993.03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"/>
    <s v="T&amp;S DOM:CAR RENTAL"/>
    <s v="T&amp;S DOM:CAR RENT"/>
    <m/>
    <s v="T&amp;S DOM:CAR REN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8000"/>
    <n v="0"/>
    <n v="0"/>
    <n v="8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DAILY ALLOWANCE"/>
    <s v="T&amp;S DOM:SPECIAL DAILY ALLOWANCE"/>
    <s v="T&amp;S DOM:SPECIAL DAILY ALLOW"/>
    <m/>
    <s v="T&amp;S DOM:SPECIAL DAILY ALLOW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9577.0300000000007"/>
    <n v="0"/>
    <n v="0"/>
    <n v="0"/>
    <n v="0"/>
    <n v="0"/>
    <n v="0"/>
    <n v="14745.39"/>
    <n v="-14745.39"/>
    <n v="871.93"/>
    <n v="0"/>
    <n v="0"/>
    <n v="0"/>
    <n v="325.5"/>
    <n v="868"/>
    <n v="651"/>
    <n v="217"/>
    <n v="488.24"/>
    <n v="1627.5"/>
    <n v="4527.8599999999997"/>
    <n v="5168.359999999999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DAILY ALLOWANCE"/>
    <s v="T&amp;S DOM:SPECIAL DAILY ALLOWANCE"/>
    <s v="T&amp;S DOM:SPECIAL DAILY ALLOW"/>
    <m/>
    <s v="T&amp;S DOM:SPECIAL DAILY ALLOW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00545.24"/>
    <n v="0"/>
    <n v="0"/>
    <n v="320000"/>
    <n v="0"/>
    <n v="320000"/>
    <n v="37894.639999999999"/>
    <n v="200545.24"/>
    <n v="81560.12"/>
    <n v="0"/>
    <n v="0"/>
    <n v="0"/>
    <n v="23279.360000000001"/>
    <n v="0"/>
    <n v="118292.12"/>
    <n v="0"/>
    <n v="58973.760000000002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-SHUTTLE SRVCS"/>
    <s v="T&amp;S DOM:AIR TRANSPORT"/>
    <s v="T&amp;S DOM:AIR TRANSPORT"/>
    <m/>
    <s v="T&amp;S DOM:AIR TRANSPOR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23483.360000000001"/>
    <n v="0"/>
    <n v="0"/>
    <n v="0"/>
    <n v="0"/>
    <n v="0"/>
    <n v="0"/>
    <n v="23483.360000000001"/>
    <n v="-23483.360000000001"/>
    <n v="0"/>
    <n v="0"/>
    <n v="0"/>
    <n v="0"/>
    <n v="23483.360000000001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-SHUTTLE SRVCS"/>
    <s v="T&amp;S DOM:AIR TRANSPORT"/>
    <s v="T&amp;S DOM:AIR TRANSPORT"/>
    <m/>
    <s v="T&amp;S DOM:AIR TRANSPOR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69.18"/>
    <n v="0"/>
    <n v="0"/>
    <n v="0"/>
    <n v="0"/>
    <n v="0"/>
    <n v="0"/>
    <n v="96784.15"/>
    <n v="-96784.15"/>
    <n v="0"/>
    <n v="0"/>
    <n v="0"/>
    <n v="0"/>
    <n v="40.4"/>
    <n v="123.31"/>
    <n v="59.39"/>
    <n v="-223.1"/>
    <n v="0"/>
    <n v="169.18"/>
    <n v="0"/>
    <n v="96614.9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ACCOMMODATION"/>
    <s v="T&amp;S DOM:ACCOMMODATION"/>
    <m/>
    <m/>
    <s v="T&amp;S DOM:ACCOMMODATION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600"/>
    <n v="0"/>
    <n v="0"/>
    <n v="0"/>
    <n v="0"/>
    <n v="0"/>
    <n v="0"/>
    <n v="600"/>
    <n v="-600"/>
    <n v="0"/>
    <n v="0"/>
    <n v="0"/>
    <n v="0"/>
    <n v="0"/>
    <n v="60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FOOD&amp;BEVER"/>
    <s v="T&amp;S DOM:FOOD&amp;BEVER"/>
    <m/>
    <m/>
    <s v="T&amp;S DOM:FOOD&amp;BEVER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99462.7"/>
    <n v="0"/>
    <n v="0"/>
    <n v="0"/>
    <n v="0"/>
    <n v="250000"/>
    <n v="14800"/>
    <n v="314991.7"/>
    <n v="-79791.7"/>
    <n v="0"/>
    <n v="19979.3"/>
    <n v="5716"/>
    <n v="3997.4"/>
    <n v="19960"/>
    <n v="0"/>
    <n v="14920"/>
    <n v="0"/>
    <n v="13915"/>
    <n v="96000"/>
    <n v="24975"/>
    <n v="115529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FOOD&amp;BEVER"/>
    <s v="T&amp;S DOM:FOOD&amp;BEVER"/>
    <m/>
    <m/>
    <s v="T&amp;S DOM:FOOD&amp;BEVER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410"/>
    <n v="0"/>
    <n v="0"/>
    <n v="0"/>
    <n v="0"/>
    <n v="0"/>
    <n v="0"/>
    <n v="17450"/>
    <n v="-17450"/>
    <n v="0"/>
    <n v="0"/>
    <n v="0"/>
    <n v="0"/>
    <n v="0"/>
    <n v="0"/>
    <n v="0"/>
    <n v="0"/>
    <n v="0"/>
    <n v="410"/>
    <n v="0"/>
    <n v="1704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FOOD&amp;BEVER"/>
    <s v="T&amp;S DOM:FOOD&amp;BEVER"/>
    <m/>
    <m/>
    <s v="T&amp;S DOM:FOOD&amp;BEVER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200000"/>
    <n v="0"/>
    <n v="0"/>
    <n v="2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"/>
    <s v="T&amp;S DOM:KM ALL(OWN TRANSPORT)"/>
    <s v="T&amp;S DOM:KM ALL(OWN TRANSPORT)"/>
    <m/>
    <s v="T&amp;S DOM:KM ALL(OWN TRANSPORT)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6565.41"/>
    <n v="0"/>
    <n v="0"/>
    <n v="0"/>
    <n v="0"/>
    <n v="0"/>
    <n v="0"/>
    <n v="35327.81"/>
    <n v="-35327.81"/>
    <n v="3486.26"/>
    <n v="0"/>
    <n v="3701.21"/>
    <n v="2451.37"/>
    <n v="5300.9"/>
    <n v="959.76"/>
    <n v="2223.58"/>
    <n v="2195.2800000000002"/>
    <n v="0"/>
    <n v="5914.35"/>
    <n v="332.7"/>
    <n v="8762.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TRANSPORT"/>
    <s v="T&amp;S DOM:KM ALL(OWN TRANSPORT)"/>
    <s v="T&amp;S DOM:KM ALL(OWN TRANSPORT)"/>
    <m/>
    <s v="T&amp;S DOM:KM ALL(OWN TRANSPORT)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3217.12"/>
    <n v="0"/>
    <n v="0"/>
    <n v="0"/>
    <n v="0"/>
    <n v="120000"/>
    <n v="0"/>
    <n v="13217.12"/>
    <n v="106782.88"/>
    <n v="0"/>
    <n v="6075"/>
    <n v="291.2"/>
    <n v="1026"/>
    <n v="0"/>
    <n v="604.79999999999995"/>
    <n v="0"/>
    <n v="0"/>
    <n v="0"/>
    <n v="0"/>
    <n v="5220.12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-SHUTTLE SRVCS"/>
    <s v="T&amp;S DOM:ROAD TRANSPORT"/>
    <s v="T&amp;S DOM:ROAD TRANSPORT"/>
    <m/>
    <s v="T&amp;S DOM:ROAD TRANSPOR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0"/>
    <n v="4330.42"/>
    <n v="0"/>
    <n v="0"/>
    <n v="0"/>
    <n v="0"/>
    <n v="0"/>
    <n v="0"/>
    <n v="4330.42"/>
    <n v="-4330.42"/>
    <n v="0"/>
    <n v="0"/>
    <n v="0"/>
    <n v="0"/>
    <n v="0"/>
    <n v="4330.42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ACCOMMODATION"/>
    <s v="T&amp;S DOM:ACCOMMODATION"/>
    <m/>
    <m/>
    <s v="T&amp;S DOM:ACCOMMODATION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944040.83"/>
    <n v="0"/>
    <n v="0"/>
    <n v="360000"/>
    <n v="500000"/>
    <n v="2360000"/>
    <n v="57496"/>
    <n v="1046723.3"/>
    <n v="1255780.7"/>
    <n v="0"/>
    <n v="49670.1"/>
    <n v="37295.51"/>
    <n v="40230.239999999998"/>
    <n v="51254.21"/>
    <n v="0"/>
    <n v="78633.2"/>
    <n v="223.1"/>
    <n v="49832.79"/>
    <n v="487430"/>
    <n v="149471.67999999999"/>
    <n v="102682.4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ACCOMMODATION"/>
    <s v="T&amp;S DOM:ACCOMMODATION"/>
    <m/>
    <m/>
    <s v="T&amp;S DOM:ACCOMMODATION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0"/>
    <n v="0"/>
    <n v="0"/>
    <n v="0"/>
    <n v="0"/>
    <n v="8000"/>
    <n v="0"/>
    <n v="0"/>
    <n v="8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INCIDENTAL COST"/>
    <s v="T&amp;S DOM:INCIDENTAL COST"/>
    <m/>
    <m/>
    <s v="T&amp;S DOM:INCIDENTAL COS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1244"/>
    <n v="0"/>
    <n v="0"/>
    <n v="0"/>
    <n v="0"/>
    <n v="0"/>
    <n v="0"/>
    <n v="2204"/>
    <n v="-2204"/>
    <n v="0"/>
    <n v="0"/>
    <n v="0"/>
    <n v="114"/>
    <n v="0"/>
    <n v="0"/>
    <n v="310"/>
    <n v="310"/>
    <n v="0"/>
    <n v="510"/>
    <n v="0"/>
    <n v="96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INCIDENTAL COST"/>
    <s v="T&amp;S DOM:INCIDENTAL COST"/>
    <m/>
    <m/>
    <s v="T&amp;S DOM:INCIDENTAL COS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0"/>
    <n v="299988.21999999997"/>
    <n v="0"/>
    <n v="0"/>
    <n v="160000"/>
    <n v="0"/>
    <n v="210000"/>
    <n v="55123.56"/>
    <n v="299988.21999999997"/>
    <n v="-145111.78"/>
    <n v="0"/>
    <n v="11880"/>
    <n v="0"/>
    <n v="0"/>
    <n v="8250"/>
    <n v="0"/>
    <n v="0"/>
    <n v="0"/>
    <n v="14657.5"/>
    <n v="185778.72"/>
    <n v="79422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VENUES AND FACILITIES"/>
    <m/>
    <m/>
    <m/>
    <m/>
    <s v="VENUES AND FACILITIES"/>
    <x v="20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2792775.16"/>
    <n v="0"/>
    <n v="0"/>
    <n v="0"/>
    <n v="0"/>
    <n v="3000000"/>
    <n v="0"/>
    <n v="2792775.16"/>
    <n v="207224.84"/>
    <n v="0"/>
    <n v="0"/>
    <n v="318958.98"/>
    <n v="44974.11"/>
    <n v="0"/>
    <n v="177505.47"/>
    <n v="143786.96"/>
    <n v="2107549.64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GOBODZI LIBRARY"/>
    <m/>
    <s v="MGOBODZ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6967607.1100000003"/>
    <n v="0"/>
    <n v="-3000000"/>
    <n v="0"/>
    <n v="0"/>
    <n v="7198000"/>
    <n v="0"/>
    <n v="9342327.8900000006"/>
    <n v="-2144327.89"/>
    <n v="0"/>
    <n v="0"/>
    <n v="172585.93"/>
    <n v="1566836.55"/>
    <n v="0"/>
    <n v="1481975.64"/>
    <n v="664793.94999999995"/>
    <n v="80839.7"/>
    <n v="1177132.32"/>
    <n v="1254214.79"/>
    <n v="569228.23"/>
    <n v="2374720.7799999998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VERENA LIBRARY"/>
    <m/>
    <s v="VERENA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291906.82"/>
    <n v="0"/>
    <n v="0"/>
    <n v="0"/>
    <n v="0"/>
    <n v="0"/>
    <n v="0"/>
    <n v="354048.67"/>
    <n v="-354048.67"/>
    <n v="0"/>
    <n v="0"/>
    <n v="0"/>
    <n v="0"/>
    <n v="0"/>
    <n v="0"/>
    <n v="0"/>
    <n v="0"/>
    <n v="219676.42"/>
    <n v="0"/>
    <n v="72230.399999999994"/>
    <n v="62141.85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ASHISHING LIBRARY"/>
    <m/>
    <s v="MASHISHING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1"/>
    <n v="0"/>
    <n v="0"/>
    <n v="0"/>
    <n v="0"/>
    <n v="0"/>
    <n v="0"/>
    <n v="0"/>
    <n v="0"/>
    <n v="0"/>
    <n v="0"/>
    <n v="0"/>
    <n v="2107549.64"/>
    <n v="0"/>
    <n v="0"/>
    <n v="0"/>
    <n v="0"/>
    <n v="-2107549.64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GOBODZI LIBRARY"/>
    <m/>
    <s v="MGOBODZ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5194739.38"/>
    <n v="0"/>
    <n v="0"/>
    <n v="0"/>
    <n v="5081000"/>
    <n v="5081000"/>
    <n v="0"/>
    <n v="5194739.38"/>
    <n v="-113739.38"/>
    <n v="0"/>
    <n v="0"/>
    <n v="3035209.21"/>
    <n v="0"/>
    <n v="0"/>
    <n v="2159530.17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ACORNHOEK LIBRARY"/>
    <m/>
    <s v="ACORNHOEK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56840.38"/>
    <n v="0"/>
    <n v="0"/>
    <n v="0"/>
    <n v="0"/>
    <n v="0"/>
    <n v="66003.149999999994"/>
    <n v="56840.38"/>
    <n v="-122843.53"/>
    <n v="0"/>
    <n v="56840.38"/>
    <n v="0"/>
    <n v="0"/>
    <n v="0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EMTHONJENI LIBRARY"/>
    <m/>
    <s v="EMTHONJ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475465.03"/>
    <n v="0"/>
    <n v="0"/>
    <n v="0"/>
    <n v="0"/>
    <n v="0"/>
    <n v="0"/>
    <n v="475465.03"/>
    <n v="-475465.03"/>
    <n v="0"/>
    <n v="0"/>
    <n v="0"/>
    <n v="0"/>
    <n v="396405.79"/>
    <n v="79059.240000000005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DUNDONALD LIBRARY"/>
    <m/>
    <s v="DUNDONALD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1574000"/>
    <n v="0"/>
    <n v="0"/>
    <n v="1574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KWAMHLANGA (DUAL)"/>
    <m/>
    <s v="KWAMHLANGA (DUAL)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393198.77"/>
    <n v="0"/>
    <n v="0"/>
    <n v="0"/>
    <n v="0"/>
    <n v="0"/>
    <n v="0"/>
    <n v="686928.86"/>
    <n v="-686928.86"/>
    <n v="0"/>
    <n v="0"/>
    <n v="0"/>
    <n v="0"/>
    <n v="0"/>
    <n v="0"/>
    <n v="0"/>
    <n v="0"/>
    <n v="0"/>
    <n v="393198.77"/>
    <n v="0"/>
    <n v="293730.09000000003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ASOBYE LIB"/>
    <m/>
    <s v="MASOBYE LIB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1458000"/>
    <n v="0"/>
    <n v="0"/>
    <n v="1458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ASOBYE LIB"/>
    <m/>
    <s v="MASOBYE LIB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892673.52"/>
    <n v="0"/>
    <n v="0"/>
    <n v="0"/>
    <n v="0"/>
    <n v="0"/>
    <n v="0"/>
    <n v="0"/>
    <n v="0"/>
    <n v="0"/>
    <n v="0"/>
    <n v="0"/>
    <n v="0"/>
    <n v="0"/>
    <n v="0"/>
    <n v="0"/>
    <n v="0"/>
    <n v="686704.02"/>
    <n v="205969.5"/>
    <n v="0"/>
    <n v="-892673.52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SABIE LIBRARY"/>
    <m/>
    <s v="SABIE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4022581.32"/>
    <n v="0"/>
    <n v="-2000000"/>
    <n v="0"/>
    <n v="0"/>
    <n v="8180000"/>
    <n v="0"/>
    <n v="4397265.2300000004"/>
    <n v="3782734.77"/>
    <n v="0"/>
    <n v="0"/>
    <n v="0"/>
    <n v="0"/>
    <n v="0"/>
    <n v="287205.90000000002"/>
    <n v="1290126.03"/>
    <n v="1537319.92"/>
    <n v="907929.47"/>
    <n v="0"/>
    <n v="0"/>
    <n v="374683.91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ALFOUR LIBRARY"/>
    <m/>
    <s v="BALFOUR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196048.07"/>
    <n v="0"/>
    <n v="0"/>
    <n v="0"/>
    <n v="0"/>
    <n v="0"/>
    <n v="0"/>
    <n v="442847.1"/>
    <n v="-442847.1"/>
    <n v="0"/>
    <n v="0"/>
    <n v="0"/>
    <n v="0"/>
    <n v="0"/>
    <n v="0"/>
    <n v="0"/>
    <n v="0"/>
    <n v="0"/>
    <n v="0"/>
    <n v="196048.07"/>
    <n v="246799.03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ALFOUR LIBRARY"/>
    <m/>
    <s v="BALFOUR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4208670.37"/>
    <n v="0"/>
    <n v="-2000000"/>
    <n v="0"/>
    <n v="0"/>
    <n v="5792000"/>
    <n v="0"/>
    <n v="5954181.7699999996"/>
    <n v="-162181.76999999999"/>
    <n v="0"/>
    <n v="894619.01"/>
    <n v="1324295.53"/>
    <n v="0"/>
    <n v="0"/>
    <n v="0"/>
    <n v="0"/>
    <n v="1871551.62"/>
    <n v="118204.21"/>
    <n v="0"/>
    <n v="0"/>
    <n v="1745511.4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OEKENHOUT LIBRARY"/>
    <m/>
    <s v="BOEKENHOUT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1900000"/>
    <n v="0"/>
    <n v="0"/>
    <n v="1900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ARCONHOEK  LIBRARY"/>
    <m/>
    <s v="ARCONHOEK 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6992199.0899999999"/>
    <n v="0"/>
    <n v="0"/>
    <n v="0"/>
    <n v="6842000"/>
    <n v="10022000"/>
    <n v="3030259.16"/>
    <n v="6992199.0899999999"/>
    <n v="-458.25"/>
    <n v="0"/>
    <n v="1816835.78"/>
    <n v="920769.41"/>
    <n v="2235582.4"/>
    <n v="0"/>
    <n v="865595.75"/>
    <n v="0"/>
    <n v="1153415.75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THUSIVILL DUAL PURPOSE LIBRARY"/>
    <m/>
    <s v="THUSIVILL DUAL PURPOSE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0"/>
    <n v="0"/>
    <n v="0"/>
    <n v="0"/>
    <n v="0"/>
    <n v="405802.63"/>
    <n v="158445.75"/>
    <n v="0"/>
    <n v="0"/>
    <n v="0"/>
    <n v="0"/>
    <n v="-564248.38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KANYAMAZANE LIBRARY"/>
    <m/>
    <s v="KANYAMAZANE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121555.41"/>
    <n v="0"/>
    <n v="0"/>
    <n v="0"/>
    <n v="0"/>
    <n v="0"/>
    <n v="0"/>
    <n v="121555.41"/>
    <n v="-121555.41"/>
    <n v="0"/>
    <n v="0"/>
    <n v="0"/>
    <n v="0"/>
    <n v="0"/>
    <n v="71778.37"/>
    <n v="49777.04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PERDEKOP LIBRARY"/>
    <m/>
    <s v="PERDEKOP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212416.54"/>
    <n v="0"/>
    <n v="0"/>
    <n v="0"/>
    <n v="0"/>
    <n v="0"/>
    <n v="0"/>
    <n v="212416.54"/>
    <n v="-212416.54"/>
    <n v="0"/>
    <n v="0"/>
    <n v="73986"/>
    <n v="0"/>
    <n v="0"/>
    <n v="0"/>
    <n v="0"/>
    <n v="0"/>
    <n v="138430.54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EMTHONJENI LIBRARY"/>
    <m/>
    <s v="EMTHONJENI LIBRARY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1458000"/>
    <n v="0"/>
    <n v="616902.26"/>
    <n v="841097.74"/>
    <n v="0"/>
    <n v="0"/>
    <n v="0"/>
    <n v="0"/>
    <n v="0"/>
    <n v="0"/>
    <n v="0"/>
    <n v="0"/>
    <n v="0"/>
    <n v="0"/>
    <n v="0"/>
    <n v="616902.26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THUBILEHLE"/>
    <m/>
    <s v="THUBILEHLE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1300000"/>
    <n v="0"/>
    <n v="603364.78"/>
    <n v="696635.22"/>
    <n v="0"/>
    <n v="0"/>
    <n v="0"/>
    <n v="0"/>
    <n v="0"/>
    <n v="0"/>
    <n v="0"/>
    <n v="0"/>
    <n v="0"/>
    <n v="0"/>
    <n v="0"/>
    <n v="603364.78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USHBUCKRIDGE (MP STREAM) LIB"/>
    <m/>
    <s v="BUSHBUCKRIDGE (MP STREAM) LIB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1255000"/>
    <n v="0"/>
    <n v="61697.57"/>
    <n v="1193302.43"/>
    <n v="0"/>
    <n v="0"/>
    <n v="0"/>
    <n v="0"/>
    <n v="0"/>
    <n v="0"/>
    <n v="0"/>
    <n v="0"/>
    <n v="0"/>
    <n v="0"/>
    <n v="0"/>
    <n v="61697.57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STANDERTON REGIONAL LIB"/>
    <m/>
    <s v="STANDERTON REGIONAL LIB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1255000"/>
    <n v="0"/>
    <n v="0"/>
    <n v="1255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ASHISHING REGIONAL LIB"/>
    <m/>
    <s v="MASHISHING REGIONAL LIB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1380277.18"/>
    <n v="0"/>
    <n v="0"/>
    <n v="0"/>
    <n v="0"/>
    <n v="0"/>
    <n v="0"/>
    <n v="1380277.18"/>
    <n v="-1380277.18"/>
    <n v="0"/>
    <n v="0"/>
    <n v="0"/>
    <n v="0"/>
    <n v="0"/>
    <n v="0"/>
    <n v="0"/>
    <n v="0"/>
    <n v="0"/>
    <n v="1380277.18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OEKENHOUTHOEK"/>
    <m/>
    <s v="BOEKENHOUTHOEK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0"/>
    <n v="0"/>
    <n v="0"/>
    <n v="0"/>
    <n v="0"/>
    <n v="0"/>
    <n v="0"/>
    <n v="131746.15"/>
    <n v="-131746.15"/>
    <n v="0"/>
    <n v="0"/>
    <n v="0"/>
    <n v="0"/>
    <n v="0"/>
    <n v="0"/>
    <n v="0"/>
    <n v="0"/>
    <n v="0"/>
    <n v="0"/>
    <n v="0"/>
    <n v="131746.15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OEKENHOUTHOEK"/>
    <m/>
    <s v="BOEKENHOUTHOEK"/>
    <s v="PAYMENTS"/>
    <s v="PUR/CONST CAPITAL ASSETS"/>
    <s v="BUILDINGS &amp; OTHER FIX STRUCT"/>
    <s v="BUILDINGS &amp; OTHER FIX STRUCT"/>
    <s v="NEW BUILDINGS &amp; OTHER FIX STRUCT"/>
    <s v="OUTS CONTRCTR:NEW BUIL&amp;OT FIX ST"/>
    <m/>
    <m/>
    <m/>
    <s v="OUTS CONTRCTR:NEW BUIL&amp;OT FIX ST"/>
    <x v="0"/>
    <s v="EXPENDITURE"/>
    <s v="INFRASTRUCTURE"/>
    <s v="NEW INFRASTRUCTURE"/>
    <s v="NEW INFRASTRUCTURE CAPITAL"/>
    <s v="CONSTRUCTION - OUTSOURCED"/>
    <m/>
    <s v="CONSTRUCTION -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0"/>
    <x v="1"/>
    <n v="0"/>
    <n v="0"/>
    <n v="0"/>
    <n v="0"/>
    <n v="0"/>
    <n v="0"/>
    <n v="0"/>
    <n v="50849.7"/>
    <n v="-50849.7"/>
    <n v="0"/>
    <n v="0"/>
    <n v="0"/>
    <n v="0"/>
    <n v="0"/>
    <n v="0"/>
    <n v="0"/>
    <n v="0"/>
    <n v="0"/>
    <n v="0"/>
    <n v="0"/>
    <n v="50849.7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SABIE LIBRARY"/>
    <m/>
    <s v="SABIE LIBRARY"/>
    <s v="PAYMENTS"/>
    <s v="PUR/CONST CAPITAL ASSETS"/>
    <s v="BUILDINGS &amp; OTHER FIX STRUCT"/>
    <s v="BUILDINGS &amp; OTHER FIX STRUCT"/>
    <s v="EXISTNG BULDNGS&amp;OTHER FIX STRUCT"/>
    <s v="OUTS CONTRCTR:UPGR&amp;ADD BUL&amp;OT FX"/>
    <m/>
    <m/>
    <m/>
    <s v="OUTS CONTRCTR:UPGR&amp;ADD BUL&amp;OT FX"/>
    <x v="0"/>
    <s v="EXPENDITURE"/>
    <s v="INFRASTRUCTURE"/>
    <s v="EXISTING INFRASTRUCTURE"/>
    <s v="UPGRADE &amp; ADDITIONS CAPITAL"/>
    <s v="EX INFRA:UPGR&amp;ADD: OUTSOURCED"/>
    <m/>
    <s v="EX INFRA:UPGR&amp;ADD: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2196107.08"/>
    <n v="0"/>
    <n v="0"/>
    <n v="0"/>
    <n v="0"/>
    <n v="3823000"/>
    <n v="0"/>
    <n v="3474794.68"/>
    <n v="348205.32"/>
    <n v="0"/>
    <n v="165432.04999999999"/>
    <n v="823072.82"/>
    <n v="22765.41"/>
    <n v="0"/>
    <n v="494853"/>
    <n v="0"/>
    <n v="689983.8"/>
    <n v="0"/>
    <n v="0"/>
    <n v="0"/>
    <n v="1278687.6000000001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SABIE LIBRARY"/>
    <m/>
    <s v="SABIE LIBRARY"/>
    <s v="PAYMENTS"/>
    <s v="PUR/CONST CAPITAL ASSETS"/>
    <s v="BUILDINGS &amp; OTHER FIX STRUCT"/>
    <s v="BUILDINGS &amp; OTHER FIX STRUCT"/>
    <s v="EXISTNG BULDNGS&amp;OTHER FIX STRUCT"/>
    <s v="OUTS CONTRCTR:UPGR&amp;ADD BUL&amp;OT FX"/>
    <m/>
    <m/>
    <m/>
    <s v="OUTS CONTRCTR:UPGR&amp;ADD BUL&amp;OT FX"/>
    <x v="0"/>
    <s v="EXPENDITURE"/>
    <s v="INFRASTRUCTURE"/>
    <s v="EXISTING INFRASTRUCTURE"/>
    <s v="UPGRADE &amp; ADDITIONS CAPITAL"/>
    <s v="EX INFRA:UPGR&amp;ADD: OUTSOURCED"/>
    <m/>
    <s v="EX INFRA:UPGR&amp;ADD: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564248.38"/>
    <n v="0"/>
    <n v="0"/>
    <n v="0"/>
    <n v="0"/>
    <n v="1990000"/>
    <n v="0"/>
    <n v="564248.38"/>
    <n v="1425751.62"/>
    <n v="0"/>
    <n v="0"/>
    <n v="0"/>
    <n v="0"/>
    <n v="0"/>
    <n v="0"/>
    <n v="0"/>
    <n v="564248.38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KANYAMAZANE LIBRARY"/>
    <m/>
    <s v="KANYAMAZANE LIBRARY"/>
    <s v="PAYMENTS"/>
    <s v="PUR/CONST CAPITAL ASSETS"/>
    <s v="BUILDINGS &amp; OTHER FIX STRUCT"/>
    <s v="BUILDINGS &amp; OTHER FIX STRUCT"/>
    <s v="EXISTNG BULDNGS&amp;OTHER FIX STRUCT"/>
    <s v="OUTS CONTRCTR:UPGR&amp;ADD BUL&amp;OT FX"/>
    <m/>
    <m/>
    <m/>
    <s v="OUTS CONTRCTR:UPGR&amp;ADD BUL&amp;OT FX"/>
    <x v="0"/>
    <s v="EXPENDITURE"/>
    <s v="INFRASTRUCTURE"/>
    <s v="EXISTING INFRASTRUCTURE"/>
    <s v="UPGRADE &amp; ADDITIONS CAPITAL"/>
    <s v="EX INFRA:UPGR&amp;ADD: OUTSOURCED"/>
    <m/>
    <s v="EX INFRA:UPGR&amp;ADD: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ENTRAL REF.PROV &amp;DEV.LIB.CGR."/>
    <m/>
    <m/>
    <n v="30030327"/>
    <s v="CENTRAL REF.PROV &amp;DEV.LIB.CGR."/>
    <x v="0"/>
    <x v="1"/>
    <n v="3396180.76"/>
    <n v="0"/>
    <n v="0"/>
    <n v="0"/>
    <n v="2500000"/>
    <n v="5000000"/>
    <n v="0"/>
    <n v="5064946.53"/>
    <n v="-64946.53"/>
    <n v="0"/>
    <n v="183082.65"/>
    <n v="1049735.6100000001"/>
    <n v="0"/>
    <n v="0"/>
    <n v="825166.67"/>
    <n v="0"/>
    <n v="1338195.83"/>
    <n v="0"/>
    <n v="0"/>
    <n v="0"/>
    <n v="1668765.77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MASHISHING LIBRARY"/>
    <m/>
    <s v="MASHISHING LIBRARY"/>
    <s v="PAYMENTS"/>
    <s v="PUR/CONST CAPITAL ASSETS"/>
    <s v="BUILDINGS &amp; OTHER FIX STRUCT"/>
    <s v="BUILDINGS &amp; OTHER FIX STRUCT"/>
    <s v="EXISTNG BULDNGS&amp;OTHER FIX STRUCT"/>
    <s v="OUTS CONTRCTR:UPGR&amp;ADD BUL&amp;OT FX"/>
    <m/>
    <m/>
    <m/>
    <s v="OUTS CONTRCTR:UPGR&amp;ADD BUL&amp;OT FX"/>
    <x v="0"/>
    <s v="EXPENDITURE"/>
    <s v="INFRASTRUCTURE"/>
    <s v="EXISTING INFRASTRUCTURE"/>
    <s v="UPGRADE &amp; ADDITIONS CAPITAL"/>
    <s v="EX INFRA:UPGR&amp;ADD: OUTSOURCED"/>
    <m/>
    <s v="EX INFRA:UPGR&amp;ADD: OUTSOURCED"/>
    <s v="General public service"/>
    <s v="R&amp;D General public services 9 R&amp;D changes to STA"/>
    <s v="R&amp;D General public services 999 R&amp;D changes to STS, STET and STI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-150000"/>
    <n v="0"/>
    <n v="0"/>
    <n v="50000"/>
    <n v="0"/>
    <n v="0"/>
    <n v="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REGISTRATION FEES"/>
    <s v="REGISTRATION FEES"/>
    <m/>
    <m/>
    <m/>
    <s v="REGISTRATION FEES"/>
    <x v="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885.6"/>
    <n v="0"/>
    <n v="0"/>
    <n v="0"/>
    <n v="0"/>
    <n v="100000"/>
    <n v="0"/>
    <n v="885.6"/>
    <n v="99114.4"/>
    <n v="0"/>
    <n v="0"/>
    <n v="0"/>
    <n v="0"/>
    <n v="0"/>
    <n v="885.6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 TRAINING"/>
    <m/>
    <s v="COMMUNITY LIBRARY TRAINING"/>
    <s v="PAYMENTS"/>
    <s v="PAYMENTS"/>
    <s v="GOODS AND SERVICES"/>
    <s v="BUILDINGS &amp; OTHER FIX STRUCT"/>
    <s v="TRAVEL AGENCY FEES"/>
    <s v="TRAVEL AGENCY FEES"/>
    <m/>
    <m/>
    <m/>
    <s v="TRAVEL AGENCY FEES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30189.07"/>
    <n v="0"/>
    <n v="150000"/>
    <n v="0"/>
    <n v="0"/>
    <n v="200000"/>
    <n v="1241.4000000000001"/>
    <n v="131800.91"/>
    <n v="66957.69"/>
    <n v="0"/>
    <n v="49012.34"/>
    <n v="1077.5999999999999"/>
    <n v="5446.8"/>
    <n v="12800.61"/>
    <n v="8919.69"/>
    <n v="12001.96"/>
    <n v="19729.560000000001"/>
    <n v="2717.61"/>
    <n v="18226.8"/>
    <n v="256.10000000000002"/>
    <n v="1611.8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RAVEL AGENCY FEES"/>
    <s v="TRAVEL AGENCY FEES"/>
    <m/>
    <m/>
    <m/>
    <s v="TRAVEL AGENCY FEES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50068.800000000003"/>
    <n v="0"/>
    <n v="0"/>
    <n v="0"/>
    <n v="0"/>
    <n v="120000"/>
    <n v="0"/>
    <n v="50068.800000000003"/>
    <n v="69931.199999999997"/>
    <n v="0"/>
    <n v="0"/>
    <n v="0"/>
    <n v="0"/>
    <n v="50068.800000000003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DVERT:RECRUITMENT"/>
    <s v="ADVERT:RECRUITMENT"/>
    <m/>
    <m/>
    <m/>
    <s v="ADVERT:RECRUITMENT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466800"/>
    <n v="0"/>
    <n v="0"/>
    <n v="0"/>
    <n v="0"/>
    <n v="985000"/>
    <n v="96444"/>
    <n v="531096"/>
    <n v="357460"/>
    <n v="0"/>
    <n v="108300"/>
    <n v="0"/>
    <n v="0"/>
    <n v="0"/>
    <n v="358500"/>
    <n v="0"/>
    <n v="0"/>
    <n v="0"/>
    <n v="0"/>
    <n v="0"/>
    <n v="6429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DVERT:MARKETING"/>
    <s v="ADVERT:MARKETING"/>
    <m/>
    <m/>
    <m/>
    <s v="ADVERT:MARKETING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007827.52"/>
    <n v="0"/>
    <n v="500000"/>
    <n v="0"/>
    <n v="0"/>
    <n v="3300000"/>
    <n v="245000"/>
    <n v="3007827.52"/>
    <n v="47172.480000000003"/>
    <n v="0"/>
    <n v="1207289.52"/>
    <n v="0"/>
    <n v="85500"/>
    <n v="0"/>
    <n v="0"/>
    <n v="630764"/>
    <n v="0"/>
    <n v="244188"/>
    <n v="840086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DVERT:PROMOTIONAL ITEMS"/>
    <s v="ADVERT:PROMOTIONAL ITEMS"/>
    <m/>
    <m/>
    <m/>
    <s v="ADVERT:PROMOTIONAL ITEMS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85500"/>
    <n v="0"/>
    <n v="-8550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ADVERT:PROMOTIONAL ITEMS"/>
    <s v="ADVERT:PROMOTIONAL ITEMS"/>
    <m/>
    <m/>
    <m/>
    <s v="ADVERT:PROMOTIONAL ITEMS"/>
    <x v="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62867"/>
    <n v="0"/>
    <n v="0"/>
    <n v="0"/>
    <n v="0"/>
    <n v="200000"/>
    <n v="28560"/>
    <n v="362867"/>
    <n v="-191427"/>
    <n v="0"/>
    <n v="0"/>
    <n v="0"/>
    <n v="0"/>
    <n v="0"/>
    <n v="127400"/>
    <n v="0"/>
    <n v="0"/>
    <n v="235467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 TRAINING"/>
    <m/>
    <s v="COMMUNITY LIBRARY TRAINING"/>
    <s v="PAYMENTS"/>
    <s v="PAYMENTS"/>
    <s v="GOODS AND SERVICES"/>
    <s v="BUILDINGS &amp; OTHER FIX STRUCT"/>
    <s v="A&amp;S/O/S:PROFESSIONAL STAFF"/>
    <s v="A&amp;S/O/S:PROFESSIONAL STAFF"/>
    <m/>
    <m/>
    <m/>
    <s v="A&amp;S/O/S:PROFESSIONAL STAFF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9531899.2699999996"/>
    <n v="0"/>
    <n v="1000000"/>
    <n v="0"/>
    <n v="3000000"/>
    <n v="4000000"/>
    <n v="12640"/>
    <n v="9528178.0399999991"/>
    <n v="-5540818.04"/>
    <n v="0"/>
    <n v="5744665.0099999998"/>
    <n v="350000"/>
    <n v="997310"/>
    <n v="803430"/>
    <n v="0"/>
    <n v="2791727.71"/>
    <n v="-1598968.85"/>
    <n v="443735.4"/>
    <n v="0"/>
    <n v="0"/>
    <n v="-3721.23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&amp;S/O/S:PROFESSIONAL STAFF"/>
    <s v="A&amp;S/O/S:PROFESSIONAL STAFF"/>
    <m/>
    <m/>
    <m/>
    <s v="A&amp;S/O/S:PROFESSIONAL STAFF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2464707.31"/>
    <n v="0"/>
    <n v="1000000"/>
    <n v="0"/>
    <n v="0"/>
    <n v="2099000"/>
    <n v="0"/>
    <n v="2464707.31"/>
    <n v="-365707.31"/>
    <n v="0"/>
    <n v="0"/>
    <n v="0"/>
    <n v="0"/>
    <n v="0"/>
    <n v="0"/>
    <n v="0"/>
    <n v="2464707.31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&amp;S/O SER:ADMIN&amp;SUPPORT STAFF"/>
    <s v="A&amp;S/O SER:ADMIN&amp;SUPPRT STAFF"/>
    <m/>
    <m/>
    <m/>
    <s v="A&amp;S/O SER:ADMIN&amp;SUPPRT STAFF"/>
    <x v="2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0830"/>
    <n v="0"/>
    <n v="0"/>
    <n v="0"/>
    <n v="0"/>
    <n v="80000"/>
    <n v="0"/>
    <n v="10830"/>
    <n v="69170"/>
    <n v="0"/>
    <n v="4560"/>
    <n v="0"/>
    <n v="0"/>
    <n v="627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A&amp;S/O/S:SECURITY SERVICES"/>
    <s v="A&amp;S/O/S:SECURITY SERVICES"/>
    <m/>
    <m/>
    <m/>
    <s v="A&amp;S/O/S:SECURITY SERVICES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518238"/>
    <n v="6730"/>
    <n v="-524968"/>
    <n v="0"/>
    <n v="17960"/>
    <n v="0"/>
    <n v="-1796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2234882.64"/>
    <n v="0"/>
    <n v="0"/>
    <n v="0"/>
    <n v="0"/>
    <n v="2500000"/>
    <n v="2634.35"/>
    <n v="2251482.64"/>
    <n v="245883.01"/>
    <n v="0"/>
    <n v="441010.6"/>
    <n v="74902.679999999993"/>
    <n v="540168"/>
    <n v="537310.01"/>
    <n v="230731.65"/>
    <n v="247541"/>
    <n v="123874.7"/>
    <n v="39344"/>
    <n v="0"/>
    <n v="0"/>
    <n v="166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ATERING:DEPARTML ACTIVITIES"/>
    <m/>
    <m/>
    <m/>
    <m/>
    <s v="CATERING:DEPARTML ACTIVITIE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202.49"/>
    <n v="0"/>
    <n v="0"/>
    <n v="0"/>
    <n v="0"/>
    <n v="0"/>
    <n v="0"/>
    <n v="1202.49"/>
    <n v="-1202.49"/>
    <n v="1202.49"/>
    <n v="1202.49"/>
    <n v="1202.49"/>
    <n v="-2404.98"/>
    <n v="1202.49"/>
    <n v="1202.49"/>
    <n v="1202.5"/>
    <n v="-3607.48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M:AIRTIME &amp; DATA"/>
    <s v="COM:AIRTIME &amp; DATA"/>
    <m/>
    <m/>
    <m/>
    <s v="COM:AIRTIME &amp; DATA"/>
    <x v="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8417.44"/>
    <n v="0"/>
    <n v="10000"/>
    <n v="0"/>
    <n v="0"/>
    <n v="10000"/>
    <n v="0"/>
    <n v="8417.44"/>
    <n v="1582.56"/>
    <n v="0"/>
    <n v="0"/>
    <n v="0"/>
    <n v="3607.47"/>
    <n v="0"/>
    <n v="0"/>
    <n v="0"/>
    <n v="4809.97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M:AIRTIME &amp; DATA"/>
    <s v="COM:AIRTIME &amp; DATA"/>
    <m/>
    <m/>
    <m/>
    <s v="COM:AIRTIME &amp; DATA"/>
    <x v="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75696"/>
    <n v="0"/>
    <n v="80000"/>
    <n v="0"/>
    <n v="0"/>
    <n v="80000"/>
    <n v="0"/>
    <n v="75696"/>
    <n v="4304"/>
    <n v="0"/>
    <n v="0"/>
    <n v="75696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M:TELEPHONE  INSTALLATION"/>
    <s v="COM:TELEPHONE  INSTALLATION"/>
    <m/>
    <m/>
    <m/>
    <s v="COM:TELEPHONE  INSTALLATION"/>
    <x v="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2133793.1"/>
    <n v="0"/>
    <n v="0"/>
    <n v="0"/>
    <n v="0"/>
    <n v="3500000"/>
    <n v="557298.6"/>
    <n v="2133793.1"/>
    <n v="808908.3"/>
    <n v="0"/>
    <n v="53268.33"/>
    <n v="0"/>
    <n v="0"/>
    <n v="0"/>
    <n v="4350153.8"/>
    <n v="0"/>
    <n v="-2605239.09"/>
    <n v="335610.06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SITA COMPUTER SERVICES"/>
    <s v="SITA SYSTEM DEVELOPMT"/>
    <s v="SITA SYSTEM DEV:OPERATNL SUPPORT"/>
    <s v="SITA SYSTEM DEV:OPERATNL SUP"/>
    <m/>
    <s v="SITA SYSTEM DEV:OPERATNL SUP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8290896.4299999997"/>
    <n v="0"/>
    <n v="0"/>
    <n v="0"/>
    <n v="6315000"/>
    <n v="10333000"/>
    <n v="393136.85"/>
    <n v="8716695.5899999999"/>
    <n v="1223167.56"/>
    <n v="0"/>
    <n v="330881.03000000003"/>
    <n v="1138913.49"/>
    <n v="777362.26"/>
    <n v="863152.7"/>
    <n v="795101.82"/>
    <n v="908039.89"/>
    <n v="1013313.47"/>
    <n v="1021075.45"/>
    <n v="1074106.68"/>
    <n v="368949.64"/>
    <n v="425799.1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EXTERNAL COMPUTER SERV PROVIDERS"/>
    <s v="EXT COMP SER:INTERNET CHRG"/>
    <s v="EXT COMP SER:INTERNET CHRG"/>
    <m/>
    <m/>
    <s v="EXT COMP SER:INTERNET CHRG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741"/>
    <n v="0"/>
    <n v="0"/>
    <n v="0"/>
    <n v="0"/>
    <n v="4000"/>
    <n v="0"/>
    <n v="3741"/>
    <n v="259"/>
    <n v="0"/>
    <n v="0"/>
    <n v="0"/>
    <n v="0"/>
    <n v="0"/>
    <n v="0"/>
    <n v="0"/>
    <n v="3741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 UNIFORM &amp; CLOTHING"/>
    <s v="CONS SUPP:UNIFORM &amp; CLOTHING"/>
    <m/>
    <m/>
    <m/>
    <s v="CONS SUPP:UNIFORM &amp; CLOTHING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22647.26"/>
    <n v="0"/>
    <n v="60000"/>
    <n v="0"/>
    <n v="0"/>
    <n v="60000"/>
    <n v="0"/>
    <n v="22647.26"/>
    <n v="37352.74"/>
    <n v="0"/>
    <n v="0"/>
    <n v="16092.5"/>
    <n v="0"/>
    <n v="0"/>
    <n v="0"/>
    <n v="6554.76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GARDENING&amp;FARMING SUPPLIES"/>
    <s v="CONS SUPP:GARDENNG&amp;FARM SUPPLIES"/>
    <m/>
    <m/>
    <m/>
    <s v="CONS SUPP:GARDENNG&amp;FARM SUPPLIES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10952.9"/>
    <n v="0"/>
    <n v="-10952.9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MATERIALS AND SUPPLIES"/>
    <s v="CONS:MATERIALS AND SUPPLIES"/>
    <m/>
    <m/>
    <m/>
    <s v="CONS:MATERIALS AND SUPPLIE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2326209.92"/>
    <n v="0"/>
    <n v="0"/>
    <n v="0"/>
    <n v="0"/>
    <n v="1013000"/>
    <n v="0"/>
    <n v="2326209.92"/>
    <n v="-1313209.92"/>
    <n v="0"/>
    <n v="0"/>
    <n v="0"/>
    <n v="67452.160000000003"/>
    <n v="0"/>
    <n v="0"/>
    <n v="0"/>
    <n v="2258757.7599999998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MATERIALS AND SUPPLIES"/>
    <s v="CONS:MATERIALS AND SUPPLIES"/>
    <m/>
    <m/>
    <m/>
    <s v="CONS:MATERIALS AND SUPPLIE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0"/>
    <n v="0"/>
    <n v="0"/>
    <n v="0"/>
    <n v="0"/>
    <n v="0"/>
    <n v="0"/>
    <n v="0"/>
    <n v="0"/>
    <n v="0"/>
    <n v="0"/>
    <n v="67452.160000000003"/>
    <n v="-67452.160000000003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MATERIALS AND SUPPLIES"/>
    <s v="CONS:MATERIALS AND SUPPLIES"/>
    <m/>
    <m/>
    <m/>
    <s v="CONS:MATERIALS AND SUPPLIE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4710589.79"/>
    <n v="0"/>
    <n v="0"/>
    <n v="0"/>
    <n v="0"/>
    <n v="0"/>
    <n v="0"/>
    <n v="5388767.71"/>
    <n v="-5388767.71"/>
    <n v="0"/>
    <n v="84150"/>
    <n v="900937.24"/>
    <n v="873.4"/>
    <n v="0"/>
    <n v="2500"/>
    <n v="0"/>
    <n v="1820"/>
    <n v="3720309.15"/>
    <n v="0"/>
    <n v="0"/>
    <n v="678177.9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MATERIALS AND SUPPLIES"/>
    <s v="CONS:MATERIALS AND SUPPLIES"/>
    <m/>
    <m/>
    <m/>
    <s v="CONS:MATERIALS AND SUPPLIE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ENTRAL REF.PROV &amp;DEV.LIB.CGR."/>
    <m/>
    <m/>
    <n v="30030327"/>
    <s v="CENTRAL REF.PROV &amp;DEV.LIB.CGR."/>
    <x v="1"/>
    <x v="1"/>
    <n v="0"/>
    <n v="0"/>
    <n v="0"/>
    <n v="0"/>
    <n v="0"/>
    <n v="0"/>
    <n v="1258.7"/>
    <n v="0"/>
    <n v="-1258.7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LIBRARY SERVICES"/>
    <m/>
    <s v="LIBRARY 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MATERIALS AND SUPPLIES"/>
    <s v="CONS:MATERIALS AND SUPPLIES"/>
    <m/>
    <m/>
    <m/>
    <s v="CONS:MATERIALS AND SUPPLIE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661814.29"/>
    <n v="0"/>
    <n v="615000"/>
    <n v="0"/>
    <n v="0"/>
    <n v="665000"/>
    <n v="0"/>
    <n v="661814.29"/>
    <n v="3185.71"/>
    <n v="0"/>
    <n v="5200"/>
    <n v="0"/>
    <n v="124570"/>
    <n v="81231.289999999994"/>
    <n v="450813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IT CONSUMABLES"/>
    <s v="CONS :IT CONSUMABLES"/>
    <m/>
    <m/>
    <m/>
    <s v="CONS :IT CONSUMABLES"/>
    <x v="7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9745"/>
    <n v="0"/>
    <n v="50000"/>
    <n v="0"/>
    <n v="0"/>
    <n v="50000"/>
    <n v="0"/>
    <n v="9745"/>
    <n v="40255"/>
    <n v="0"/>
    <n v="0"/>
    <n v="0"/>
    <n v="0"/>
    <n v="0"/>
    <n v="0"/>
    <n v="0"/>
    <n v="9745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HOUSEHOLD SUPP"/>
    <s v="CONS HOUS SUP:CROCKERY &amp; CUTLERY"/>
    <s v="CONS HOUS SUP:CROCKERY &amp; CUTLERY"/>
    <m/>
    <m/>
    <s v="CONS HOUS SUP:CROCKERY &amp; CUTL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0"/>
    <n v="0"/>
    <n v="0"/>
    <n v="0"/>
    <n v="0"/>
    <n v="7270"/>
    <n v="-727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HOUSEHOLD SUPP"/>
    <s v="CONS HOUS SUP:CROCKERY &amp; CUTLERY"/>
    <s v="CONS HOUS SUP:CROCKERY &amp; CUTLERY"/>
    <m/>
    <m/>
    <s v="CONS HOUS SUP:CROCKERY &amp; CUTL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25760"/>
    <n v="0"/>
    <n v="100000"/>
    <n v="0"/>
    <n v="0"/>
    <n v="100000"/>
    <n v="0"/>
    <n v="25760"/>
    <n v="74240"/>
    <n v="0"/>
    <n v="0"/>
    <n v="0"/>
    <n v="0"/>
    <n v="0"/>
    <n v="0"/>
    <n v="2576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HOUSEHOLD SUPP"/>
    <s v="CONS HOUS SUP:TOILETRIES"/>
    <s v="CONS HOUS SUP:TOILETRIES"/>
    <m/>
    <m/>
    <s v="CONS HOUS SUP:TOILETRIES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575489.81999999995"/>
    <n v="0"/>
    <n v="500000"/>
    <n v="0"/>
    <n v="0"/>
    <n v="730000"/>
    <n v="27358.6"/>
    <n v="576829.81999999995"/>
    <n v="125811.58"/>
    <n v="0"/>
    <n v="0"/>
    <n v="0"/>
    <n v="0"/>
    <n v="0"/>
    <n v="28393.15"/>
    <n v="178601.4"/>
    <n v="111829.1"/>
    <n v="256666.17"/>
    <n v="0"/>
    <n v="0"/>
    <n v="134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HOUSEHOLD SUPP"/>
    <s v="CONS HOUS SUP:WASH/CLEAN DETERGN"/>
    <s v="CONS HOUS SUP:WASH/CLEAN DETE"/>
    <m/>
    <m/>
    <s v="CONS HOUS SUP:WASH/CLEAN DETE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0"/>
    <n v="0"/>
    <n v="0"/>
    <n v="89462.6"/>
    <n v="0"/>
    <n v="0"/>
    <n v="-89462.6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HOUSEHOLD SUPP"/>
    <s v="CONS HOUS SUP:WASH/CLEAN DETERGN"/>
    <s v="CONS HOUS SUP:WASH/CLEAN DETE"/>
    <m/>
    <m/>
    <s v="CONS HOUS SUP:WASH/CLEAN DETE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22435.59"/>
    <n v="0"/>
    <n v="30000"/>
    <n v="0"/>
    <n v="0"/>
    <n v="30000"/>
    <n v="0"/>
    <n v="22435.59"/>
    <n v="7564.41"/>
    <n v="0"/>
    <n v="0"/>
    <n v="2578.3000000000002"/>
    <n v="0"/>
    <n v="0"/>
    <n v="5175.4799999999996"/>
    <n v="0"/>
    <n v="14681.81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HOUSEHOLD SUPP"/>
    <s v="CONS HOUS SUP: GROCERIES"/>
    <s v="CONS HOUS SUP: GROCERIES"/>
    <m/>
    <m/>
    <s v="CONS HOUS SUP: GROCERIES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67944"/>
    <n v="0"/>
    <n v="0"/>
    <n v="0"/>
    <n v="0"/>
    <n v="100000"/>
    <n v="0"/>
    <n v="67944"/>
    <n v="32056"/>
    <n v="0"/>
    <n v="0"/>
    <n v="0"/>
    <n v="67944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GOV PRIN"/>
    <s v="CONS:SP&amp;OS:GOV PRIN"/>
    <m/>
    <m/>
    <m/>
    <s v="CONS:SP&amp;OS:GOV PRIN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67944"/>
    <n v="0"/>
    <n v="-67944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GOV PRIN"/>
    <s v="CONS:SP&amp;OS:GOV PRIN"/>
    <m/>
    <m/>
    <m/>
    <s v="CONS:SP&amp;OS:GOV PRIN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383.79"/>
    <n v="0"/>
    <n v="0"/>
    <n v="0"/>
    <n v="0"/>
    <n v="1200000"/>
    <n v="23374"/>
    <n v="383.79"/>
    <n v="1176242.21"/>
    <n v="0"/>
    <n v="0"/>
    <n v="0"/>
    <n v="0"/>
    <n v="0"/>
    <n v="0"/>
    <n v="0"/>
    <n v="383.79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MAG/NEWS/JRNLS"/>
    <s v="CONS:SP&amp;OS:MAG/NEWS/JRNLS"/>
    <m/>
    <m/>
    <m/>
    <s v="CONS:SP&amp;OS:MAG/NEWS/JRNL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81616.3"/>
    <n v="0"/>
    <n v="0"/>
    <n v="0"/>
    <n v="0"/>
    <n v="0"/>
    <n v="0"/>
    <n v="89355.1"/>
    <n v="-89355.1"/>
    <n v="0"/>
    <n v="13982.3"/>
    <n v="7947.3"/>
    <n v="7141.8"/>
    <n v="8393.9"/>
    <n v="9030.5"/>
    <n v="8993"/>
    <n v="8899"/>
    <n v="8762.2000000000007"/>
    <n v="0"/>
    <n v="8466.2999999999993"/>
    <n v="7738.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MAG/NEWS/JRNLS"/>
    <s v="CONS:SP&amp;OS:MAG/NEWS/JRNLS"/>
    <m/>
    <m/>
    <m/>
    <s v="CONS:SP&amp;OS:MAG/NEWS/JRNLS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1577116.14"/>
    <n v="0"/>
    <n v="0"/>
    <n v="0"/>
    <n v="0"/>
    <n v="2050000"/>
    <n v="0"/>
    <n v="1577116.14"/>
    <n v="472883.86"/>
    <n v="0"/>
    <n v="0"/>
    <n v="0"/>
    <n v="0"/>
    <n v="486150"/>
    <n v="1042466.14"/>
    <n v="0"/>
    <n v="0"/>
    <n v="4850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STATIONERY"/>
    <s v="CONS:SP&amp;OS:STATIONERY"/>
    <m/>
    <m/>
    <m/>
    <s v="CONS:SP&amp;OS:STATION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253240.53"/>
    <n v="0"/>
    <n v="0"/>
    <n v="0"/>
    <n v="0"/>
    <n v="0"/>
    <n v="0"/>
    <n v="253240.53"/>
    <n v="-253240.53"/>
    <n v="0"/>
    <n v="0"/>
    <n v="0"/>
    <n v="148124.32999999999"/>
    <n v="0"/>
    <n v="0"/>
    <n v="0"/>
    <n v="0"/>
    <n v="105116.2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S:SP&amp;OS:STATIONERY"/>
    <s v="CONS:SP&amp;OS:STATIONERY"/>
    <m/>
    <m/>
    <m/>
    <s v="CONS:SP&amp;OS:STATION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148124.32999999999"/>
    <n v="0"/>
    <n v="-148124.32999999999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STATIONERY"/>
    <s v="CONS:SP&amp;OS:STATIONERY"/>
    <m/>
    <m/>
    <m/>
    <s v="CONS:SP&amp;OS:STATIONERY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COMMUNITY LIB.CGR."/>
    <m/>
    <m/>
    <n v="30028327"/>
    <s v="COMMUNITY LIB.CGR."/>
    <x v="1"/>
    <x v="1"/>
    <n v="102030.01"/>
    <n v="0"/>
    <n v="0"/>
    <n v="0"/>
    <n v="0"/>
    <n v="110000"/>
    <n v="0"/>
    <n v="102030.01"/>
    <n v="7969.99"/>
    <n v="0"/>
    <n v="47310"/>
    <n v="7410"/>
    <n v="0"/>
    <n v="11400.01"/>
    <n v="0"/>
    <n v="3591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ARTISTS&amp;PERFORMERS"/>
    <s v="CONTRCTRS:ARTISTS&amp;PERFORMERS"/>
    <m/>
    <m/>
    <m/>
    <s v="CONTRCTRS:ARTISTS&amp;PERFORMERS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441135.6"/>
    <n v="0"/>
    <n v="0"/>
    <n v="0"/>
    <n v="0"/>
    <n v="900000"/>
    <n v="0"/>
    <n v="441135.6"/>
    <n v="458864.4"/>
    <n v="0"/>
    <n v="188100"/>
    <n v="0"/>
    <n v="88920"/>
    <n v="93616.8"/>
    <n v="0"/>
    <n v="37498.800000000003"/>
    <n v="4500"/>
    <n v="2850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MINT OF DECORATIONS"/>
    <s v="CONTRCTRS:MINT OF DECORATION"/>
    <m/>
    <m/>
    <m/>
    <s v="CONTRCTRS:MINT OF DECORATION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88920"/>
    <n v="0"/>
    <n v="-8892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TRCTRS:MINT OF DECORATIONS"/>
    <s v="CONTRCTRS:MINT OF DECORATION"/>
    <m/>
    <m/>
    <m/>
    <s v="CONTRCTRS:MINT OF DECORATION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0"/>
    <n v="0"/>
    <n v="0"/>
    <n v="0"/>
    <n v="0"/>
    <n v="0"/>
    <n v="0"/>
    <n v="2832054.51"/>
    <n v="-2832054.51"/>
    <n v="0"/>
    <n v="0"/>
    <n v="6500"/>
    <n v="-6500"/>
    <n v="0"/>
    <n v="0"/>
    <n v="0"/>
    <n v="0"/>
    <n v="0"/>
    <n v="0"/>
    <n v="0"/>
    <n v="2832054.5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CONTR:MNT&amp;REP OTH INFR ASS"/>
    <s v="OUTS CONTRCTRS:MNT&amp;REP O/INF AS"/>
    <m/>
    <m/>
    <m/>
    <s v="OUTS CONTRCTRS:MNT&amp;REP O/INF AS"/>
    <x v="22"/>
    <s v="EXPENDITURE"/>
    <s v="INFRASTRUCTURE"/>
    <s v="EXISTING INFRASTRUCTURE"/>
    <s v="MAINTENANCE &amp; REPAIR CURRENT"/>
    <s v="EX INFRA:MAINT&amp;REP: OUTSOURCED"/>
    <m/>
    <s v="EX INFRA:MAINT&amp;REP: OUTSOURCED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12260"/>
    <n v="0"/>
    <n v="0"/>
    <n v="0"/>
    <n v="0"/>
    <n v="0"/>
    <n v="0"/>
    <n v="394296.41"/>
    <n v="-394296.41"/>
    <n v="0"/>
    <n v="0"/>
    <n v="112260"/>
    <n v="0"/>
    <n v="0"/>
    <n v="0"/>
    <n v="0"/>
    <n v="0"/>
    <n v="0"/>
    <n v="0"/>
    <n v="0"/>
    <n v="282036.4099999999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BUILDING AIR-CON SYSTEMS"/>
    <s v="BUILDING AIR CONDITION"/>
    <m/>
    <s v="BUILDING AIR CONDITION"/>
    <s v="PROJECTS"/>
    <s v="PROJECT"/>
    <s v="COMMUNITY LIBRARY"/>
    <m/>
    <s v="COMMUNITY LIBRARY"/>
    <s v="PAYMENTS"/>
    <s v="PAYMENTS"/>
    <s v="GOODS AND SERVICES"/>
    <s v="BUILDINGS &amp; OTHER FIX STRUCT"/>
    <s v="CONTR:MNT&amp;REP NON INFR ASS"/>
    <s v="OUTS CONTRCTRS:MNT&amp;REP N-INF ASS"/>
    <m/>
    <m/>
    <m/>
    <s v="OUTS CONTRCTRS:MNT&amp;REP N-INF ASS"/>
    <x v="4"/>
    <s v="EXPENDITURE"/>
    <s v="NON INFRASTRUCTURE"/>
    <s v="NON INFRASTRUCTURE: CURRENT"/>
    <s v="NON INFRA MAINTENANCE &amp; REPAIR"/>
    <s v="NON INFRA MAINT&amp;REPAIR:OUTS(CUR)"/>
    <m/>
    <s v="NON INFRA MAINT&amp;REPAIR:OUTS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7163.7"/>
    <n v="0"/>
    <n v="0"/>
    <n v="0"/>
    <n v="0"/>
    <n v="0"/>
    <n v="0"/>
    <n v="7163.7"/>
    <n v="-7163.7"/>
    <n v="0"/>
    <n v="0"/>
    <n v="0"/>
    <n v="0"/>
    <n v="1563.7"/>
    <n v="0"/>
    <n v="0"/>
    <n v="56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DOMESTIC EQUIPMENT"/>
    <s v="EQUIP &gt; R5 000  VACUUM CLEANER"/>
    <s v="NO PROJECTS"/>
    <s v="NO PROJECTS"/>
    <m/>
    <m/>
    <s v="NO PROJECTS"/>
    <s v="PAYMENTS"/>
    <s v="PAYMENTS"/>
    <s v="GOODS AND SERVICES"/>
    <s v="BUILDINGS &amp; OTHER FIX STRUCT"/>
    <s v="CONTR:MNT&amp;REP NON INFR ASS"/>
    <s v="OUTS CONTRCTRS:MNT&amp;REP N-INF ASS"/>
    <m/>
    <m/>
    <m/>
    <s v="OUTS CONTRCTRS:MNT&amp;REP N-INF ASS"/>
    <x v="4"/>
    <s v="EXPENDITURE"/>
    <s v="NON INFRASTRUCTURE"/>
    <s v="NON INFRASTRUCTURE: CURRENT"/>
    <s v="NON INFRA MAINTENANCE &amp; REPAIR"/>
    <s v="NON INFRA MAINT&amp;REPAIR:OUTS(CUR)"/>
    <m/>
    <s v="NON INFRA MAINT&amp;REPAIR:OUTS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52960.81"/>
    <n v="0"/>
    <n v="0"/>
    <n v="0"/>
    <n v="0"/>
    <n v="584000"/>
    <n v="0"/>
    <n v="52960.81"/>
    <n v="531039.18999999994"/>
    <n v="0"/>
    <n v="0"/>
    <n v="52960.81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BUILDING AIR-CON SYSTEMS"/>
    <s v="BUILDING AIR CONDITION"/>
    <m/>
    <s v="BUILDING AIR CONDITION"/>
    <s v="NO PROJECTS"/>
    <s v="NO PROJECTS"/>
    <m/>
    <m/>
    <s v="NO PROJECTS"/>
    <s v="PAYMENTS"/>
    <s v="PAYMENTS"/>
    <s v="GOODS AND SERVICES"/>
    <s v="BUILDINGS &amp; OTHER FIX STRUCT"/>
    <s v="CONTR:MNT&amp;REP NON INFR ASS"/>
    <s v="OUTS CONTRCTRS:MNT&amp;REP N-INF ASS"/>
    <m/>
    <m/>
    <m/>
    <s v="OUTS CONTRCTRS:MNT&amp;REP N-INF ASS"/>
    <x v="4"/>
    <s v="EXPENDITURE"/>
    <s v="NON INFRASTRUCTURE"/>
    <s v="NON INFRASTRUCTURE: CURRENT"/>
    <s v="NON INFRA MAINTENANCE &amp; REPAIR"/>
    <s v="NON INFRA MAINT&amp;REPAIR:OUTS(CUR)"/>
    <m/>
    <s v="NON INFRA MAINT&amp;REPAIR:OUTS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1563.7"/>
    <n v="0"/>
    <n v="0"/>
    <n v="-1563.7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DOMESTIC EQUIPMENT"/>
    <s v="EQP&lt;R5000:DOMESTIC EQUIPMENT"/>
    <s v="NO PROJECTS"/>
    <s v="NO PROJECTS"/>
    <m/>
    <m/>
    <s v="NO PROJECTS"/>
    <s v="PAYMENTS"/>
    <s v="PAYMENTS"/>
    <s v="GOODS AND SERVICES"/>
    <s v="BUILDINGS &amp; OTHER FIX STRUCT"/>
    <s v="CONTR:MNT&amp;REP NON INFR ASS"/>
    <s v="OUTS CONTRCTRS:MNT&amp;REP N-INF ASS"/>
    <m/>
    <m/>
    <m/>
    <s v="OUTS CONTRCTRS:MNT&amp;REP N-INF ASS"/>
    <x v="4"/>
    <s v="EXPENDITURE"/>
    <s v="NON INFRASTRUCTURE"/>
    <s v="NON INFRASTRUCTURE: CURRENT"/>
    <s v="NON INFRA MAINTENANCE &amp; REPAIR"/>
    <s v="NON INFRA MAINT&amp;REPAIR:OUTS(CUR)"/>
    <m/>
    <s v="NON INFRA MAINT&amp;REPAIR:OUTS(CUR)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47310"/>
    <n v="0"/>
    <n v="55000"/>
    <n v="0"/>
    <n v="0"/>
    <n v="55000"/>
    <n v="0"/>
    <n v="47310"/>
    <n v="7690"/>
    <n v="0"/>
    <n v="0"/>
    <n v="0"/>
    <n v="4731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EVENT PROMOTERS"/>
    <s v="CONTRCTRS:EVENT PROMOTERS"/>
    <m/>
    <m/>
    <m/>
    <s v="CONTRCTRS:EVENT PROMOTER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47310"/>
    <n v="0"/>
    <n v="-4731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TRCTRS:EVENT PROMOTERS"/>
    <s v="CONTRCTRS:EVENT PROMOTERS"/>
    <m/>
    <m/>
    <m/>
    <s v="CONTRCTRS:EVENT PROMOTERS"/>
    <x v="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014548"/>
    <n v="0"/>
    <n v="0"/>
    <n v="0"/>
    <n v="0"/>
    <n v="2000000"/>
    <n v="0"/>
    <n v="1014548"/>
    <n v="985452"/>
    <n v="0"/>
    <n v="231648"/>
    <n v="14820"/>
    <n v="260148"/>
    <n v="226082"/>
    <n v="19700"/>
    <n v="232030"/>
    <n v="15300"/>
    <n v="1482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CONTRCTRS:STAGE AND SOUND CREW"/>
    <s v="CONTRCTRS:STAGE &amp; SOUND CREW"/>
    <m/>
    <m/>
    <m/>
    <s v="CONTRCTRS:STAGE &amp; SOUND CREW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260148"/>
    <n v="0"/>
    <n v="-260148"/>
    <n v="0"/>
    <n v="10300"/>
    <n v="0"/>
    <n v="-103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TRCTRS:STAGE AND SOUND CREW"/>
    <s v="CONTRCTRS:STAGE &amp; SOUND CREW"/>
    <m/>
    <m/>
    <m/>
    <s v="CONTRCTRS:STAGE &amp; SOUND CREW"/>
    <x v="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2667"/>
    <n v="0"/>
    <n v="0"/>
    <n v="0"/>
    <n v="0"/>
    <n v="3000"/>
    <n v="0"/>
    <n v="2667"/>
    <n v="333"/>
    <n v="0"/>
    <n v="0"/>
    <n v="0"/>
    <n v="0"/>
    <n v="0"/>
    <n v="0"/>
    <n v="0"/>
    <n v="2667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FLEET SERVICES"/>
    <s v="F/SER:FUEL,OIL&amp;GREASE"/>
    <s v="F/SER:FUEL,OIL&amp;GREASE"/>
    <m/>
    <m/>
    <s v="F/SER:FUEL,OIL&amp;GREASE"/>
    <x v="2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0"/>
    <n v="0"/>
    <n v="0"/>
    <n v="0"/>
    <n v="2667"/>
    <n v="0"/>
    <n v="-2667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FLEET SERVICES"/>
    <s v="F/SER:FUEL,OIL&amp;GREASE"/>
    <s v="F/SER:FUEL,OIL&amp;GREASE"/>
    <m/>
    <m/>
    <s v="F/SER:FUEL,OIL&amp;GREASE"/>
    <x v="2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2"/>
    <x v="1"/>
    <n v="37901.81"/>
    <n v="0"/>
    <n v="0"/>
    <n v="0"/>
    <n v="0"/>
    <n v="0"/>
    <n v="0"/>
    <n v="43381.59"/>
    <n v="-43381.59"/>
    <n v="12376.82"/>
    <n v="0"/>
    <n v="0"/>
    <n v="25524.99"/>
    <n v="0"/>
    <n v="0"/>
    <n v="0"/>
    <n v="0"/>
    <n v="0"/>
    <n v="0"/>
    <n v="0"/>
    <n v="5479.7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TRANSFERS AND SUBSIDIES"/>
    <s v="HOUSEHOLDS (HH)"/>
    <s v="BUILDINGS &amp; OTHER FIX STRUCT"/>
    <s v="H/H EMPL S/BEN:LEAVE GRATUITY"/>
    <m/>
    <m/>
    <m/>
    <m/>
    <s v="H/H EMPL S/BEN:LEAVE GRATUITY"/>
    <x v="9"/>
    <s v="EXPENDITURE"/>
    <s v="NON INFRASTRUCTURE"/>
    <s v="NON INFRA: TRANSFERS"/>
    <s v="NON INFRA: TRANS CUR"/>
    <m/>
    <m/>
    <s v="NON INFRA: TRANS CUR"/>
    <s v="General public service"/>
    <s v="R&amp;D General public services 9 R&amp;D changes to STA"/>
    <s v="R&amp;D General public services 999 R&amp;D changes to STS, STET and STI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</r>
  <r>
    <s v="Mpumalanga"/>
    <x v="0"/>
    <s v="DEPARTMENTAL RESPONSIBILITIES"/>
    <s v="LIBRARY CGR."/>
    <s v="COMMUNITY LIB.CGR."/>
    <m/>
    <m/>
    <n v="30028327"/>
    <s v="COMMUNITY LIB.CGR."/>
    <x v="1"/>
    <x v="1"/>
    <n v="18345"/>
    <n v="0"/>
    <n v="0"/>
    <n v="0"/>
    <n v="0"/>
    <n v="30000"/>
    <n v="0"/>
    <n v="18345"/>
    <n v="11655"/>
    <n v="0"/>
    <n v="7800"/>
    <n v="0"/>
    <n v="0"/>
    <n v="0"/>
    <n v="1995"/>
    <n v="0"/>
    <n v="0"/>
    <n v="855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INV MAT&amp;SUP:NOTICE BOARDS&amp;SIGNS"/>
    <s v="INV MAT&amp;SUP:NOTIC BOARD&amp;SIGN"/>
    <m/>
    <m/>
    <m/>
    <s v="INV MAT&amp;SUP:NOTIC BOARD&amp;SIGN"/>
    <x v="2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0"/>
    <n v="0"/>
    <n v="0"/>
    <n v="0"/>
    <n v="0"/>
    <n v="0"/>
    <n v="0"/>
    <n v="0"/>
    <n v="0"/>
    <n v="0"/>
    <n v="484650"/>
    <n v="-48465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INV:ASSTS FOR DSTR"/>
    <s v="INV ASSTS DSTR:LIBRARY MATERIAL"/>
    <s v="INV ASSTS DSTR:LIBRARY MATERIAL"/>
    <m/>
    <m/>
    <s v="INV ASSTS DSTR:LIBRARY MATERIAL"/>
    <x v="8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20734.099999999999"/>
    <n v="0"/>
    <n v="0"/>
    <n v="0"/>
    <n v="0"/>
    <n v="0"/>
    <n v="0"/>
    <n v="20734.099999999999"/>
    <n v="-20734.099999999999"/>
    <n v="20734.099999999999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COMPUTER EQUIPMENT&lt;R5000"/>
    <s v="C/EQP&lt;R5000:: COM PERIPHERAL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: COM PERIPHERALS"/>
    <s v="C/EQP&lt;R5000: COM PERIPHERAL"/>
    <m/>
    <s v="C/EQP&lt;R5000: COM PERIPHERAL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7000"/>
    <n v="0"/>
    <n v="0"/>
    <n v="0"/>
    <n v="0"/>
    <n v="35000"/>
    <n v="0"/>
    <n v="7000"/>
    <n v="28000"/>
    <n v="0"/>
    <n v="0"/>
    <n v="0"/>
    <n v="0"/>
    <n v="0"/>
    <n v="0"/>
    <n v="0"/>
    <n v="70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COMPUTER EQUIPMENT&lt;R5000"/>
    <s v="C/EQP&lt;R5000:: COM PERIPHERAL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: COM PERIPHERALS"/>
    <s v="C/EQP&lt;R5000: COM PERIPHERAL"/>
    <m/>
    <s v="C/EQP&lt;R5000: COM PERIPHERAL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0"/>
    <n v="0"/>
    <n v="0"/>
    <n v="0"/>
    <n v="0"/>
    <n v="0"/>
    <n v="0"/>
    <n v="0"/>
    <n v="0"/>
    <n v="0"/>
    <n v="12350"/>
    <n v="0"/>
    <n v="-1235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KITCHEN APPLIANCES"/>
    <s v="EQP&lt;R5000:KITCHEN APPLIANCES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KITCHEN APPLIANCES"/>
    <s v="EQP&lt;R5000:KITCHEN APPLIANCES"/>
    <m/>
    <m/>
    <s v="EQP&lt;R5000:KITCHEN APPLIANC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400"/>
    <n v="0"/>
    <n v="0"/>
    <n v="0"/>
    <n v="0"/>
    <n v="0"/>
    <n v="0"/>
    <n v="3400"/>
    <n v="-3400"/>
    <n v="0"/>
    <n v="0"/>
    <n v="0"/>
    <n v="0"/>
    <n v="0"/>
    <n v="340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DOMESTIC EQUIPMENT"/>
    <s v="EQP&lt;R5000:WATER COOLER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KITCHEN APPLIANCES"/>
    <s v="EQP&lt;R5000:KITCHEN APPLIANCES"/>
    <m/>
    <m/>
    <s v="EQP&lt;R5000:KITCHEN APPLIANC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0500"/>
    <n v="0"/>
    <n v="0"/>
    <n v="0"/>
    <n v="0"/>
    <n v="0"/>
    <n v="0"/>
    <n v="10500"/>
    <n v="-10500"/>
    <n v="0"/>
    <n v="6000"/>
    <n v="0"/>
    <n v="0"/>
    <n v="0"/>
    <n v="450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KITCHEN APPLIANCES"/>
    <s v="EQP&lt;R5000:KITCHEN APPLIANCES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KITCHEN APPLIANCES"/>
    <s v="EQP&lt;R5000:KITCHEN APPLIANCES"/>
    <m/>
    <m/>
    <s v="EQP&lt;R5000:KITCHEN APPLIANC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7000"/>
    <n v="0"/>
    <n v="0"/>
    <n v="0"/>
    <n v="0"/>
    <n v="0"/>
    <n v="0"/>
    <n v="7000"/>
    <n v="-7000"/>
    <n v="0"/>
    <n v="0"/>
    <n v="0"/>
    <n v="700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DOMESTIC EQUIPMENT"/>
    <s v="EQP&lt;R5000:WATER COOLER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KITCHEN APPLIANCES"/>
    <s v="EQP&lt;R5000:KITCHEN APPLIANCES"/>
    <m/>
    <m/>
    <s v="EQP&lt;R5000:KITCHEN APPLIANC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08545.60000000001"/>
    <n v="0"/>
    <n v="0"/>
    <n v="0"/>
    <n v="0"/>
    <n v="0"/>
    <n v="6189.57"/>
    <n v="102545.60000000001"/>
    <n v="-108735.17"/>
    <n v="0"/>
    <n v="0"/>
    <n v="26825"/>
    <n v="23350"/>
    <n v="17965"/>
    <n v="29867.599999999999"/>
    <n v="0"/>
    <n v="10538"/>
    <n v="0"/>
    <n v="0"/>
    <n v="0"/>
    <n v="-6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KITCHEN APPLIANCES"/>
    <s v="EQP&lt;R5000:KITCHEN APPLIANCE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KITCHEN APPLIANCES"/>
    <s v="EQP&lt;R5000:KITCHEN APPLIANCES"/>
    <m/>
    <m/>
    <s v="EQP&lt;R5000:KITCHEN APPLIANC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20462.3"/>
    <n v="0"/>
    <n v="0"/>
    <n v="0"/>
    <n v="0"/>
    <n v="30000"/>
    <n v="0"/>
    <n v="20462.3"/>
    <n v="9537.7000000000007"/>
    <n v="0"/>
    <n v="0"/>
    <n v="0"/>
    <n v="0"/>
    <n v="0"/>
    <n v="862.3"/>
    <n v="0"/>
    <n v="196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EQUIPMENT"/>
    <s v="F&amp;O/EQP&lt;R5000:OFFICE EQUIP"/>
    <m/>
    <s v="F&amp;O/EQP&lt;R5000:OFFICE EQUIP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2000"/>
    <n v="1995"/>
    <n v="0"/>
    <n v="5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HERITAGE ASSET&lt;R5000"/>
    <s v="HER/ASS&lt;R5000:SCULPTURES"/>
    <s v="HER/ASS&lt;R5000:SCULPTURES"/>
    <m/>
    <s v="HER/ASS&lt;R5000:SCULPTURES"/>
    <s v="NO PROJECTS"/>
    <s v="NO PROJECTS"/>
    <m/>
    <m/>
    <s v="NO PROJECTS"/>
    <s v="PAYMENTS"/>
    <s v="PAYMENTS"/>
    <s v="GOODS AND SERVICES"/>
    <s v="BUILDINGS &amp; OTHER FIX STRUCT"/>
    <s v="HERITAGE ASSET&lt;R5000"/>
    <s v="HER/ASS&lt;R5000:SCULPTURES"/>
    <s v="HER/ASS&lt;R5000:SCULPTURES"/>
    <m/>
    <m/>
    <s v="HER/ASS&lt;R5000:SCULPTURES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2325"/>
    <n v="0"/>
    <n v="0"/>
    <n v="0"/>
    <n v="0"/>
    <n v="0"/>
    <n v="0"/>
    <n v="2325"/>
    <n v="-2325"/>
    <n v="0"/>
    <n v="0"/>
    <n v="2325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DOMESTIC EQUIPMENT"/>
    <s v="EQUIP &gt; R5 000 LADDER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DOMESTIC FURNITURE"/>
    <s v="F&amp;O/EQP&lt;R5000:DOMESTIC FURN"/>
    <m/>
    <s v="F&amp;O/EQP&lt;R5000:DOMESTIC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4275"/>
    <n v="0"/>
    <n v="0"/>
    <n v="0"/>
    <n v="0"/>
    <n v="0"/>
    <n v="0"/>
    <n v="4275"/>
    <n v="-4275"/>
    <n v="0"/>
    <n v="0"/>
    <n v="0"/>
    <n v="0"/>
    <n v="0"/>
    <n v="0"/>
    <n v="0"/>
    <n v="4275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UIP &lt;R 5 000 DUSTBIN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DOMESTIC FURNITURE"/>
    <s v="F&amp;O/EQP&lt;R5000:DOMESTIC FURN"/>
    <m/>
    <s v="F&amp;O/EQP&lt;R5000:DOMESTIC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4737.07"/>
    <n v="0"/>
    <n v="0"/>
    <n v="0"/>
    <n v="0"/>
    <n v="10000"/>
    <n v="0"/>
    <n v="4737.07"/>
    <n v="5262.93"/>
    <n v="0"/>
    <n v="0"/>
    <n v="0"/>
    <n v="0"/>
    <n v="4737.07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COMPUTER EQUIPMENT&lt;R5000"/>
    <s v="C/EQP&lt;R5000:DESKTOP PRINT EQUIP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DESKTOP PRINT EQUIP"/>
    <s v="C/EQP&lt;R5000:DESKTOP PRINT EQ"/>
    <m/>
    <s v="C/EQP&lt;R5000:DESKTOP PRINT EQ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7631.49"/>
    <n v="0"/>
    <n v="0"/>
    <n v="0"/>
    <n v="0"/>
    <n v="0"/>
    <n v="0"/>
    <n v="37631.49"/>
    <n v="-37631.49"/>
    <n v="0"/>
    <n v="0"/>
    <n v="0"/>
    <n v="0"/>
    <n v="0"/>
    <n v="0"/>
    <n v="0"/>
    <n v="37631.49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GARDENING EQUIPMENT"/>
    <s v="EQP&lt;R5000:GARDENING EQUIPMENT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GARDENING EQUIPMENT"/>
    <s v="EQP&lt;R5000:GARDENING EQUIP"/>
    <m/>
    <m/>
    <s v="EQP&lt;R5000:GARDENING EQUIP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6837.699999999997"/>
    <n v="0"/>
    <n v="0"/>
    <n v="0"/>
    <n v="0"/>
    <n v="80000"/>
    <n v="0"/>
    <n v="36837.699999999997"/>
    <n v="43162.3"/>
    <n v="0"/>
    <n v="59040.2"/>
    <n v="-22202.5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GARDENING EQUIPMENT"/>
    <s v="EQP&lt;R5000:GARDENING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GARDENING EQUIPMENT"/>
    <s v="EQP&lt;R5000:GARDENING EQUIP"/>
    <m/>
    <m/>
    <s v="EQP&lt;R5000:GARDENING EQUIP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3820.66"/>
    <n v="0"/>
    <n v="0"/>
    <n v="0"/>
    <n v="0"/>
    <n v="0"/>
    <n v="0"/>
    <n v="13820.66"/>
    <n v="-13820.66"/>
    <n v="0"/>
    <n v="0"/>
    <n v="0"/>
    <n v="0"/>
    <n v="0"/>
    <n v="0"/>
    <n v="0"/>
    <n v="0"/>
    <n v="0"/>
    <n v="0"/>
    <n v="13820.66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DOMESTIC EQUIPMENT"/>
    <s v="EQUIP &gt; R5 000  VACUUM CLEANER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DOMESTIC EQUIPMENT"/>
    <s v="EQP&lt;R5000:DOMESTIC EQUIPMENT"/>
    <m/>
    <m/>
    <s v="EQP&lt;R5000:DOMESTIC EQUIPMENT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3000"/>
    <n v="0"/>
    <n v="0"/>
    <n v="0"/>
    <n v="0"/>
    <n v="52000"/>
    <n v="24300"/>
    <n v="13000"/>
    <n v="14700"/>
    <n v="0"/>
    <n v="9246.2000000000007"/>
    <n v="3785"/>
    <n v="0"/>
    <n v="0"/>
    <n v="0"/>
    <n v="0"/>
    <n v="13789.46"/>
    <n v="0"/>
    <n v="0"/>
    <n v="-13820.66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DOMESTIC EQUIPMENT"/>
    <s v="EQP&lt;R5000:DOMESTIC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DOMESTIC EQUIPMENT"/>
    <s v="EQP&lt;R5000:DOMESTIC EQUIPMENT"/>
    <m/>
    <m/>
    <s v="EQP&lt;R5000:DOMESTIC EQUIPMENT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0"/>
    <n v="0"/>
    <n v="0"/>
    <n v="0"/>
    <n v="0"/>
    <n v="0"/>
    <n v="2808"/>
    <n v="0"/>
    <n v="-2808"/>
    <n v="0"/>
    <n v="135400.43"/>
    <n v="144101.96"/>
    <n v="-279502.39"/>
    <n v="83202.39"/>
    <n v="0"/>
    <n v="-83202.39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6654957.3499999996"/>
    <n v="0"/>
    <n v="0"/>
    <n v="0"/>
    <n v="0"/>
    <n v="7500000"/>
    <n v="71848.350000000006"/>
    <n v="6654957.3499999996"/>
    <n v="773194.3"/>
    <n v="0"/>
    <n v="3638938.07"/>
    <n v="1291016.71"/>
    <n v="1107834.9099999999"/>
    <n v="252303.64"/>
    <n v="16876.5"/>
    <n v="283769.42"/>
    <n v="0"/>
    <n v="64218.1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0"/>
    <n v="0"/>
    <n v="0"/>
    <n v="0"/>
    <n v="0"/>
    <n v="0"/>
    <n v="0"/>
    <n v="0"/>
    <n v="0"/>
    <n v="0"/>
    <n v="409454.41"/>
    <n v="0"/>
    <n v="-409454.41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0"/>
    <n v="0"/>
    <n v="0"/>
    <n v="0"/>
    <n v="0"/>
    <n v="0"/>
    <n v="3481.8"/>
    <n v="0"/>
    <n v="-3481.8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263806.99"/>
    <n v="0"/>
    <n v="0"/>
    <n v="0"/>
    <n v="0"/>
    <n v="0"/>
    <n v="0"/>
    <n v="228806.99"/>
    <n v="-228806.99"/>
    <n v="0"/>
    <n v="0"/>
    <n v="49778"/>
    <n v="-49778"/>
    <n v="100524.28"/>
    <n v="0"/>
    <n v="163282.71"/>
    <n v="0"/>
    <n v="0"/>
    <n v="0"/>
    <n v="0"/>
    <n v="-35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0"/>
    <n v="261335.49"/>
    <n v="-261335.49"/>
    <n v="200567.03"/>
    <n v="0"/>
    <n v="-200567.03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417.96"/>
    <n v="0"/>
    <n v="-417.96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CROCKERY&amp;CUTLERY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s v="EQP&lt;R5000:LIBRARY BOOKS"/>
    <m/>
    <m/>
    <s v="EQP&lt;R5000:LIBRARY BOOKS"/>
    <x v="1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4000"/>
    <n v="3700"/>
    <n v="0"/>
    <n v="3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AUDIO VISUAL EQP"/>
    <s v="EQP&lt;R5000:AUDIO VISUAL EQP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AUDIO VISUAL EQUIP"/>
    <s v="EQP&lt;R5000:AUDIO VISUAL EQUIP"/>
    <m/>
    <m/>
    <s v="EQP&lt;R5000:AUDIO VISUAL EQUIP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0"/>
    <n v="0"/>
    <n v="0"/>
    <n v="0"/>
    <n v="0"/>
    <n v="0"/>
    <n v="23023.74"/>
    <n v="0"/>
    <n v="-23023.74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0"/>
    <n v="0"/>
    <n v="0"/>
    <n v="0"/>
    <n v="0"/>
    <n v="0"/>
    <n v="0"/>
    <n v="0"/>
    <n v="0"/>
    <n v="0"/>
    <n v="0"/>
    <n v="1440"/>
    <n v="-144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151141.20000000001"/>
    <n v="0"/>
    <n v="0"/>
    <n v="0"/>
    <n v="0"/>
    <n v="0"/>
    <n v="0"/>
    <n v="151141.20000000001"/>
    <n v="-151141.20000000001"/>
    <n v="0"/>
    <n v="124054.8"/>
    <n v="27086.400000000001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4030.77"/>
    <n v="0"/>
    <n v="0"/>
    <n v="0"/>
    <n v="0"/>
    <n v="0"/>
    <n v="0"/>
    <n v="7752"/>
    <n v="-7752"/>
    <n v="0"/>
    <n v="208568"/>
    <n v="91070.5"/>
    <n v="-291886.5"/>
    <n v="-3721.23"/>
    <n v="0"/>
    <n v="0"/>
    <n v="0"/>
    <n v="0"/>
    <n v="0"/>
    <n v="0"/>
    <n v="3721.23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"/>
    <n v="-150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LIBRARY BOOKS"/>
    <s v="EQP&lt;R5000: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687141.34"/>
    <n v="0"/>
    <n v="0"/>
    <n v="0"/>
    <n v="0"/>
    <n v="3100000"/>
    <n v="564178.62"/>
    <n v="1585589.34"/>
    <n v="950232.04"/>
    <n v="0"/>
    <n v="192611.6"/>
    <n v="138031.20000000001"/>
    <n v="464219.7"/>
    <n v="0"/>
    <n v="156219.96"/>
    <n v="19109.57"/>
    <n v="312699.31"/>
    <n v="306150"/>
    <n v="96600"/>
    <n v="1500"/>
    <n v="-10155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FURNITUR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88920"/>
    <n v="-8892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FURNITURE&amp;OFFICE EQP&lt;R5000"/>
    <s v="EQP&lt;R5000:FIX INDIV&amp;MOV AIR CON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s v="F&amp;O/EQP&lt;R5000:OFFICE FURN"/>
    <m/>
    <s v="F&amp;O/EQP&lt;R5000:OFFICE FURN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000"/>
    <n v="0"/>
    <n v="0"/>
    <n v="0"/>
    <n v="0"/>
    <n v="0"/>
    <n v="0"/>
    <n v="3000"/>
    <n v="-3000"/>
    <n v="0"/>
    <n v="300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RADIO EQUIPMENT"/>
    <s v="EQP&lt;R5000:RADIO EQUIPMENT"/>
    <s v="PROJECTS"/>
    <s v="PROJECT"/>
    <s v="COMMUNITY LIBRARY"/>
    <m/>
    <s v="COMMUNITY LIBRARY"/>
    <s v="PAYMENTS"/>
    <s v="PAYMENTS"/>
    <s v="GOODS AND SERVICES"/>
    <s v="BUILDINGS &amp; OTHER FIX STRUCT"/>
    <s v="MACHINERY &amp; EQUIPMENT&lt;R5000"/>
    <s v="EQP&lt;R5000:RADIO EQUIPMENT"/>
    <s v="EQP&lt;R5000:RADIO EQUIPMENT"/>
    <m/>
    <m/>
    <s v="EQP&lt;R5000:RADIO EQUIPMENT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3000"/>
    <n v="0"/>
    <n v="0"/>
    <n v="3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MINOR ASSETS"/>
    <s v="TANGIBLE MINOR ASSETS"/>
    <s v="MACHINERY &amp; EQUIPMENT &lt;R5000"/>
    <s v="MACHINERY&amp;EQUIPMENT&lt;R5000"/>
    <s v="OTHER:MACHINERY &amp; EQP&lt;R5000"/>
    <s v="EQP&lt;R5000:RADIO EQUIPMENT"/>
    <s v="EQP&lt;R5000:RADIO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RADIO EQUIPMENT"/>
    <s v="EQP&lt;R5000:RADIO EQUIPMENT"/>
    <m/>
    <m/>
    <s v="EQP&lt;R5000:RADIO EQUIPMENT"/>
    <x v="1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0"/>
    <n v="0"/>
    <n v="0"/>
    <n v="0"/>
    <n v="0"/>
    <n v="0"/>
    <n v="428562.75"/>
    <n v="428562.75"/>
    <n v="-857125.5"/>
    <n v="0"/>
    <n v="0"/>
    <n v="0"/>
    <n v="0"/>
    <n v="0"/>
    <n v="0"/>
    <n v="0"/>
    <n v="0"/>
    <n v="0"/>
    <n v="0"/>
    <n v="0"/>
    <n v="428562.7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LEASED OFFICE EQUIPMENT"/>
    <s v="LEASED OFFICE EQUIPMENT"/>
    <s v="PROJECTS"/>
    <s v="PROJECT"/>
    <s v="COMMUNITY LIBRARY"/>
    <m/>
    <s v="COMMUNITY LIBRARY"/>
    <s v="PAYMENTS"/>
    <s v="PAYMENTS"/>
    <s v="GOODS AND SERVICES"/>
    <s v="BUILDINGS &amp; OTHER FIX STRUCT"/>
    <s v="OPERATING LEASES:NON-INFRSTRCTR"/>
    <m/>
    <m/>
    <m/>
    <m/>
    <s v="OPERATING LEASES:NON-INFRSTRCTR"/>
    <x v="13"/>
    <s v="EXPENDITURE"/>
    <s v="NON INFRASTRUCTURE"/>
    <s v="NON INFRA:LEASES"/>
    <s v="NON INFRA:OPERATING LEASES (CUR)"/>
    <m/>
    <m/>
    <s v="NON INFRA:OPERATING LEASES 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. INFO.SERV.COM.NET.DEV.CGR."/>
    <m/>
    <m/>
    <n v="30029327"/>
    <s v="LIB. INFO.SERV.COM.NET.DEV.CGR."/>
    <x v="1"/>
    <x v="1"/>
    <n v="11083925.449999999"/>
    <n v="0"/>
    <n v="0"/>
    <n v="0"/>
    <n v="0"/>
    <n v="13000000"/>
    <n v="463637.81"/>
    <n v="11795911.710000001"/>
    <n v="740450.48"/>
    <n v="0"/>
    <n v="2393212.9300000002"/>
    <n v="1377725"/>
    <n v="1190794.1399999999"/>
    <n v="826101.75"/>
    <n v="1187621.28"/>
    <n v="419246.17"/>
    <n v="1351908.88"/>
    <n v="776379.71"/>
    <n v="347816.96000000002"/>
    <n v="1213118.6299999999"/>
    <n v="711986.2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LEASED OFFICE EQUIPMENT"/>
    <s v="LEASED OFFICE EQUIPMENT"/>
    <s v="NO PROJECTS"/>
    <s v="NO PROJECTS"/>
    <m/>
    <m/>
    <s v="NO PROJECTS"/>
    <s v="PAYMENTS"/>
    <s v="PAYMENTS"/>
    <s v="GOODS AND SERVICES"/>
    <s v="BUILDINGS &amp; OTHER FIX STRUCT"/>
    <s v="OPERATING LEASES:NON-INFRSTRCTR"/>
    <m/>
    <m/>
    <m/>
    <m/>
    <s v="OPERATING LEASES:NON-INFRSTRCTR"/>
    <x v="13"/>
    <s v="EXPENDITURE"/>
    <s v="NON INFRASTRUCTURE"/>
    <s v="NON INFRA:LEASES"/>
    <s v="NON INFRA:OPERATING LEASES (CUR)"/>
    <m/>
    <m/>
    <s v="NON INFRA:OPERATING LEASES 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966745.94"/>
    <n v="0"/>
    <n v="0"/>
    <n v="0"/>
    <n v="0"/>
    <n v="0"/>
    <n v="0"/>
    <n v="1338399.4099999999"/>
    <n v="-1338399.4099999999"/>
    <n v="0"/>
    <n v="0"/>
    <n v="0"/>
    <n v="0"/>
    <n v="0"/>
    <n v="0"/>
    <n v="0"/>
    <n v="0"/>
    <n v="450456.84"/>
    <n v="51066.07"/>
    <n v="465223.03"/>
    <n v="371653.4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LEASED OFFICE EQUIPMENT"/>
    <s v="LEASED OFFICE EQUIPMENT"/>
    <s v="PROJECTS"/>
    <s v="PROJECT"/>
    <s v="COMMUNITY LIBRARY"/>
    <m/>
    <s v="COMMUNITY LIBRARY"/>
    <s v="PAYMENTS"/>
    <s v="PAYMENTS"/>
    <s v="GOODS AND SERVICES"/>
    <s v="BUILDINGS &amp; OTHER FIX STRUCT"/>
    <s v="OPERATING LEASES:NON-INFRSTRCTR"/>
    <m/>
    <m/>
    <m/>
    <m/>
    <s v="OPERATING LEASES:NON-INFRSTRCTR"/>
    <x v="13"/>
    <s v="EXPENDITURE"/>
    <s v="NON INFRASTRUCTURE"/>
    <s v="NON INFRA:LEASES"/>
    <s v="NON INFRA:OPERATING LEASES (CUR)"/>
    <m/>
    <m/>
    <s v="NON INFRA:OPERATING LEASES (CUR)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1000"/>
    <n v="106.49"/>
    <n v="0"/>
    <n v="893.51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O/P:COURIER &amp; DELIVERY SERVS"/>
    <s v="O/P:COURIER &amp; DELIVERY SERVS"/>
    <m/>
    <m/>
    <m/>
    <s v="O/P:COURIER &amp; DELIVERY SERVS"/>
    <x v="13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30000"/>
    <n v="0"/>
    <n v="0"/>
    <n v="30000"/>
    <n v="0"/>
    <n v="0"/>
    <n v="0"/>
    <n v="0"/>
    <n v="0"/>
    <n v="0"/>
    <n v="27535.279999999999"/>
    <n v="0"/>
    <n v="0"/>
    <n v="0"/>
    <n v="-27535.279999999999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O/P:PROF BODIES,MEMB&amp;SUBSC FEES"/>
    <s v="O/P:PROF BOD,MEMB&amp;SUBCR FEES"/>
    <m/>
    <m/>
    <m/>
    <s v="O/P:PROF BOD,MEMB&amp;SUBCR FEES"/>
    <x v="2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0"/>
    <x v="1"/>
    <n v="986977.53"/>
    <n v="0"/>
    <n v="0"/>
    <n v="0"/>
    <n v="0"/>
    <n v="1200000"/>
    <n v="250292.8"/>
    <n v="986977.53"/>
    <n v="-37270.33"/>
    <n v="0"/>
    <n v="0"/>
    <n v="0"/>
    <n v="666457.28"/>
    <n v="0"/>
    <n v="0"/>
    <n v="59841.61"/>
    <n v="118078.64"/>
    <n v="33350"/>
    <n v="10925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FURNITURE"/>
    <s v="OFFICE FURNITURE"/>
    <m/>
    <m/>
    <s v="OFFICE FURNITURE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0"/>
    <n v="0"/>
    <n v="0"/>
    <n v="0"/>
    <n v="0"/>
    <n v="0"/>
    <n v="0"/>
    <n v="0"/>
    <n v="0"/>
    <n v="0"/>
    <n v="15476"/>
    <n v="0"/>
    <n v="-15476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FURNITURE"/>
    <s v="OFFICE FURNITURE"/>
    <s v="OFFICE FURNITURE"/>
    <s v="PROJECTS"/>
    <s v="PROJECT"/>
    <s v="COMMUNITY LIBRARY"/>
    <m/>
    <s v="COMMUNITY LIBRARY"/>
    <s v="PAYMENTS"/>
    <s v="PUR/CONST CAPITAL ASSETS"/>
    <s v="MACHINERY AND EQUIPMENT"/>
    <s v="BUILDINGS &amp; OTHER FIX STRUCT"/>
    <s v="FURNITURE &amp; OFFICE EQUIPMENT"/>
    <s v="OFFICE FURNITURE"/>
    <s v="OFFICE FURNITURE"/>
    <m/>
    <m/>
    <s v="OFFICE FURNITURE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1"/>
    <n v="0"/>
    <n v="0"/>
    <n v="0"/>
    <n v="0"/>
    <n v="0"/>
    <n v="0"/>
    <n v="0"/>
    <n v="0"/>
    <n v="0"/>
    <n v="0"/>
    <n v="11181.12"/>
    <n v="188411.9"/>
    <n v="-199593.02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FURNITURE"/>
    <s v="OFFICE FURNITURE"/>
    <m/>
    <m/>
    <s v="OFFICE FURNITURE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1"/>
    <n v="0"/>
    <n v="0"/>
    <n v="0"/>
    <n v="0"/>
    <n v="0"/>
    <n v="0"/>
    <n v="0"/>
    <n v="0"/>
    <n v="0"/>
    <n v="0"/>
    <n v="0"/>
    <n v="0"/>
    <n v="1303270.26"/>
    <n v="405000"/>
    <n v="381200"/>
    <n v="0"/>
    <n v="-2089470.26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COMP HARD&amp;SYSTEMS - DESKTOP"/>
    <s v="COMP HARD&amp;SYSTEMS - DESKTOP"/>
    <s v="COMP HARD&amp;SYSTEMS - DESKTOP"/>
    <s v="PROJECTS"/>
    <s v="PROJECT"/>
    <s v="COMMUNITY LIBRARY"/>
    <m/>
    <s v="COMMUNITY LIBRARY"/>
    <s v="PAYMENTS"/>
    <s v="PUR/CONST CAPITAL ASSETS"/>
    <s v="MACHINERY AND EQUIPMENT"/>
    <s v="BUILDINGS &amp; OTHER FIX STRUCT"/>
    <s v="COMPUTER EQUIPMENT"/>
    <s v="COMP HARD&amp;SYSTEMS - DESKTOP"/>
    <s v="COMP HARD&amp;SYS - DESKTOP"/>
    <m/>
    <m/>
    <s v="COMP HARD&amp;SYS - DESKTOP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1"/>
    <n v="3689460.13"/>
    <n v="0"/>
    <n v="0"/>
    <n v="0"/>
    <n v="2855000"/>
    <n v="4355000"/>
    <n v="0"/>
    <n v="3689460.13"/>
    <n v="665539.87"/>
    <n v="0"/>
    <n v="1320179.2"/>
    <n v="279810.67"/>
    <n v="0"/>
    <n v="0"/>
    <n v="0"/>
    <n v="0"/>
    <n v="2089470.26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COMP HARD&amp;SYSTEMS - DESKTOP"/>
    <s v="COMP HARD&amp;SYSTEMS - DESKTOP"/>
    <s v="COMP HARD&amp;SYSTEMS - DESK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DESKTOP"/>
    <s v="COMP HARD&amp;SYS - DESKTOP"/>
    <m/>
    <m/>
    <s v="COMP HARD&amp;SYS - DESKTOP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1"/>
    <n v="0"/>
    <n v="0"/>
    <n v="0"/>
    <n v="0"/>
    <n v="0"/>
    <n v="0"/>
    <n v="0"/>
    <n v="0"/>
    <n v="0"/>
    <n v="0"/>
    <n v="0"/>
    <n v="216834.9"/>
    <n v="-216834.9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FURNITURE"/>
    <s v="OFFICE FURNITURE"/>
    <s v="OFFICE FURNITURE"/>
    <s v="PROJECTS"/>
    <s v="PROJECT"/>
    <s v="COMMUNITY LIBRARY"/>
    <m/>
    <s v="COMMUNITY LIBRARY"/>
    <s v="PAYMENTS"/>
    <s v="PUR/CONST CAPITAL ASSETS"/>
    <s v="MACHINERY AND EQUIPMENT"/>
    <s v="BUILDINGS &amp; OTHER FIX STRUCT"/>
    <s v="FURNITURE &amp; OFFICE EQUIPMENT"/>
    <s v="OFFICE FURNITURE"/>
    <s v="OFFICE FURNITURE"/>
    <m/>
    <m/>
    <s v="OFFICE FURNITURE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77387.199999999997"/>
    <n v="0"/>
    <n v="0"/>
    <n v="0"/>
    <n v="0"/>
    <n v="100000"/>
    <n v="8193.98"/>
    <n v="77387.199999999997"/>
    <n v="14418.82"/>
    <n v="0"/>
    <n v="0"/>
    <n v="0"/>
    <n v="0"/>
    <n v="0"/>
    <n v="0"/>
    <n v="0"/>
    <n v="77387.199999999997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KITCHEN APPLIANCES"/>
    <s v="WATER COOLER BOTTLE"/>
    <m/>
    <s v="WATER COOLER BOTTLE"/>
    <s v="NO PROJECTS"/>
    <s v="NO PROJECTS"/>
    <m/>
    <m/>
    <s v="NO PROJECTS"/>
    <s v="PAYMENTS"/>
    <s v="PUR/CONST CAPITAL ASSETS"/>
    <s v="MACHINERY AND EQUIPMENT"/>
    <s v="BUILDINGS &amp; OTHER FIX STRUCT"/>
    <s v="DOMESTIC EQUIPMENT"/>
    <s v="DOMESTIC EQUIPMENT"/>
    <m/>
    <m/>
    <m/>
    <s v="DOMESTIC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292458.21000000002"/>
    <n v="0"/>
    <n v="0"/>
    <n v="0"/>
    <n v="0"/>
    <n v="0"/>
    <n v="23669.14"/>
    <n v="292458.21000000002"/>
    <n v="-316127.34999999998"/>
    <n v="0"/>
    <n v="7000"/>
    <n v="33775.86"/>
    <n v="15000"/>
    <n v="52000"/>
    <n v="167545.4"/>
    <n v="0"/>
    <n v="17136.95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KITCHEN APPLIANCES"/>
    <s v="FRIDGE"/>
    <m/>
    <s v="FRIDGE"/>
    <s v="NO PROJECTS"/>
    <s v="NO PROJECTS"/>
    <m/>
    <m/>
    <s v="NO PROJECTS"/>
    <s v="PAYMENTS"/>
    <s v="PUR/CONST CAPITAL ASSETS"/>
    <s v="MACHINERY AND EQUIPMENT"/>
    <s v="BUILDINGS &amp; OTHER FIX STRUCT"/>
    <s v="KITCHEN APPLIANCES"/>
    <s v="KITCHEN APPLIANCES"/>
    <m/>
    <m/>
    <m/>
    <s v="KITCHEN APPLIANCE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1"/>
    <n v="1125711.24"/>
    <n v="0"/>
    <n v="0"/>
    <n v="0"/>
    <n v="0"/>
    <n v="150000"/>
    <n v="0"/>
    <n v="1125711.24"/>
    <n v="-975711.24"/>
    <n v="0"/>
    <n v="0"/>
    <n v="0"/>
    <n v="0"/>
    <n v="0"/>
    <n v="0"/>
    <n v="0"/>
    <n v="1125711.24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DESKTOP PRINTING EQUIPMENT"/>
    <s v="DESKTOP PRINTING EQUIPMENT"/>
    <s v="DESKTOP PRINTING EQUIPMENT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DESKTOP PRINTING EQUIPMENT"/>
    <s v="DESKTOP PRINTING EQUIPMENT"/>
    <m/>
    <m/>
    <s v="DESKTOP PRINTING EQUIPMENT"/>
    <x v="7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1"/>
    <n v="0"/>
    <n v="0"/>
    <n v="0"/>
    <n v="0"/>
    <n v="0"/>
    <n v="0"/>
    <n v="0"/>
    <n v="0"/>
    <n v="0"/>
    <n v="0"/>
    <n v="0"/>
    <n v="0"/>
    <n v="0"/>
    <n v="0"/>
    <n v="0"/>
    <n v="1125711.24"/>
    <n v="-1125711.24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DESKTOP PRINTING EQUIPMENT"/>
    <s v="DESKTOP PRINTING EQUIPMENT"/>
    <s v="DESKTOP PRINTING EQUIPMENT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DESKTOP PRINTING EQUIPMENT"/>
    <s v="DESKTOP PRINTING EQUIPMENT"/>
    <m/>
    <m/>
    <s v="DESKTOP PRINTING EQUIPMENT"/>
    <x v="7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1"/>
    <n v="34000"/>
    <n v="0"/>
    <n v="0"/>
    <n v="0"/>
    <n v="0"/>
    <n v="0"/>
    <n v="0"/>
    <n v="34000"/>
    <n v="-34000"/>
    <n v="0"/>
    <n v="3400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KITCHEN APPLIANCES"/>
    <s v="FRIDGE"/>
    <m/>
    <s v="FRIDGE"/>
    <s v="PROJECTS"/>
    <s v="PROJECT"/>
    <s v="COMMUNITY LIBRARY"/>
    <m/>
    <s v="COMMUNITY LIBRARY"/>
    <s v="PAYMENTS"/>
    <s v="PUR/CONST CAPITAL ASSETS"/>
    <s v="MACHINERY AND EQUIPMENT"/>
    <s v="BUILDINGS &amp; OTHER FIX STRUCT"/>
    <s v="KITCHEN APPLIANCES"/>
    <s v="KITCHEN APPLIANCES"/>
    <m/>
    <m/>
    <m/>
    <s v="KITCHEN APPLIANCE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124200"/>
    <n v="0"/>
    <n v="0"/>
    <n v="0"/>
    <n v="0"/>
    <n v="0"/>
    <n v="0"/>
    <n v="124200"/>
    <n v="-124200"/>
    <n v="0"/>
    <n v="0"/>
    <n v="12420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PHOTOGRAPHIC EQUIPMENT"/>
    <s v="PHOTOGRAPHIC EQUIPMENT"/>
    <s v="PHOTOGRAPHIC EQUIPMENT"/>
    <s v="PHOTOGRAPHIC EQUIPMENT"/>
    <s v="NO PROJECTS"/>
    <s v="NO PROJECTS"/>
    <m/>
    <m/>
    <s v="NO PROJECTS"/>
    <s v="PAYMENTS"/>
    <s v="PUR/CONST CAPITAL ASSETS"/>
    <s v="MACHINERY AND EQUIPMENT"/>
    <s v="BUILDINGS &amp; OTHER FIX STRUCT"/>
    <s v="PHOTOGRAPHIC EQUIPMENT"/>
    <s v="PHOTOGRAPHIC EQUIPMENT"/>
    <s v="PHOTOGRAPHIC EQUIPMENT"/>
    <m/>
    <m/>
    <s v="PHOTOGRAPHIC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0"/>
    <n v="0"/>
    <n v="0"/>
    <n v="0"/>
    <n v="0"/>
    <n v="0"/>
    <n v="0"/>
    <n v="0"/>
    <n v="0"/>
    <n v="0"/>
    <n v="10225.799999999999"/>
    <n v="0"/>
    <n v="-10225.799999999999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AUDIO VISUAL EQUIPMENT"/>
    <s v="AUDIO VISUAL EQIPMENT"/>
    <m/>
    <s v="AUDIO VISUAL EQIPMENT"/>
    <s v="PROJECTS"/>
    <s v="PROJECT"/>
    <s v="COMMUNITY LIBRARY"/>
    <m/>
    <s v="COMMUNITY LIBRARY"/>
    <s v="PAYMENTS"/>
    <s v="PUR/CONST CAPITAL ASSETS"/>
    <s v="MACHINERY AND EQUIPMENT"/>
    <s v="BUILDINGS &amp; OTHER FIX STRUCT"/>
    <s v="AUDIO VISUAL EQUIPMENT"/>
    <s v="AUDIO VISUAL EQUIPMENT"/>
    <m/>
    <m/>
    <m/>
    <s v="AUDIO VISUAL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1"/>
    <n v="19113.900000000001"/>
    <n v="0"/>
    <n v="0"/>
    <n v="0"/>
    <n v="0"/>
    <n v="0"/>
    <n v="0"/>
    <n v="0"/>
    <n v="0"/>
    <n v="0"/>
    <n v="19113.900000000001"/>
    <n v="0"/>
    <n v="0"/>
    <n v="0"/>
    <n v="0"/>
    <n v="0"/>
    <n v="0"/>
    <n v="0"/>
    <n v="0"/>
    <n v="0"/>
    <n v="-19113.90000000000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NTAINERS"/>
    <m/>
    <m/>
    <s v="CONTAINERS"/>
    <s v="NO PROJECTS"/>
    <s v="NO PROJECTS"/>
    <m/>
    <m/>
    <s v="NO PROJECTS"/>
    <s v="PAYMENTS"/>
    <s v="PUR/CONST CAPITAL ASSETS"/>
    <s v="MACHINERY AND EQUIPMENT"/>
    <s v="BUILDINGS &amp; OTHER FIX STRUCT"/>
    <s v="CONTAINER"/>
    <s v="CONTAINER"/>
    <m/>
    <m/>
    <m/>
    <s v="CONTAINER"/>
    <x v="14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1"/>
    <n v="0"/>
    <n v="0"/>
    <n v="0"/>
    <n v="0"/>
    <n v="0"/>
    <n v="0"/>
    <n v="0"/>
    <n v="0"/>
    <n v="0"/>
    <n v="0"/>
    <n v="0"/>
    <n v="46768.01"/>
    <n v="0"/>
    <n v="0"/>
    <n v="0"/>
    <n v="-46768.01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OFFICE EQUIPMENT"/>
    <s v="OFFICE EQUIPMENT"/>
    <s v="PROJECTS"/>
    <s v="PROJECT"/>
    <s v="COMMUNITY LIBRARY"/>
    <m/>
    <s v="COMMUNITY LIBRARY"/>
    <s v="PAYMENTS"/>
    <s v="PUR/CONST CAPITAL ASSETS"/>
    <s v="MACHINERY AND EQUIPMENT"/>
    <s v="BUILDINGS &amp; OTHER FIX STRUCT"/>
    <s v="FURNITURE &amp; OFFICE EQUIPMENT"/>
    <s v="OFFICE EQUIPMENT"/>
    <s v="OFFICE EQUIPMENT"/>
    <m/>
    <m/>
    <s v="OFFICE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1395406.93"/>
    <n v="0"/>
    <n v="0"/>
    <n v="0"/>
    <n v="0"/>
    <n v="160000"/>
    <n v="0"/>
    <n v="1395406.93"/>
    <n v="-1235406.93"/>
    <n v="0"/>
    <n v="0"/>
    <n v="0"/>
    <n v="0"/>
    <n v="0"/>
    <n v="25151.119999999999"/>
    <n v="317358.40999999997"/>
    <n v="1052897.3999999999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FURNITURE &amp; OFFICE EQUIPMENT"/>
    <s v="OFFICE EQUIPMENT"/>
    <s v="OFFICE EQUIPMENT"/>
    <s v="OFFICE EQUIPMENT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EQUIPMENT"/>
    <s v="OFFICE EQUIPMENT"/>
    <m/>
    <m/>
    <s v="OFFICE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23484.63"/>
    <n v="0"/>
    <n v="0"/>
    <n v="0"/>
    <n v="0"/>
    <n v="0"/>
    <n v="34200.57"/>
    <n v="23484.63"/>
    <n v="-57685.2"/>
    <n v="0"/>
    <n v="0"/>
    <n v="0"/>
    <n v="10225.799999999999"/>
    <n v="0"/>
    <n v="0"/>
    <n v="0"/>
    <n v="13258.83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AUDIO VISUAL EQUIPMENT"/>
    <s v="AUDIO VISUAL EQIPMENT"/>
    <m/>
    <s v="AUDIO VISUAL EQIPMENT"/>
    <s v="NO PROJECTS"/>
    <s v="NO PROJECTS"/>
    <m/>
    <m/>
    <s v="NO PROJECTS"/>
    <s v="PAYMENTS"/>
    <s v="PUR/CONST CAPITAL ASSETS"/>
    <s v="MACHINERY AND EQUIPMENT"/>
    <s v="BUILDINGS &amp; OTHER FIX STRUCT"/>
    <s v="AUDIO VISUAL EQUIPMENT"/>
    <s v="AUDIO VISUAL EQUIPMENT"/>
    <m/>
    <m/>
    <m/>
    <s v="AUDIO VISUAL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1"/>
    <n v="21680"/>
    <n v="0"/>
    <n v="0"/>
    <n v="0"/>
    <n v="0"/>
    <n v="0"/>
    <n v="0"/>
    <n v="21680"/>
    <n v="-21680"/>
    <n v="0"/>
    <n v="0"/>
    <n v="2168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PUMP/PLUMB/PURIF/SANIT/WASTE EQ"/>
    <s v="PUMP/PLUMB/PURIF/SANIT/WASTE EQ"/>
    <m/>
    <s v="PUMP/PLUMB/PURIF/SANIT/WASTE EQ"/>
    <s v="PROJECTS"/>
    <s v="PROJECT"/>
    <s v="COMMUNITY LIBRARY"/>
    <m/>
    <s v="COMMUNITY LIBRARY"/>
    <s v="PAYMENTS"/>
    <s v="PUR/CONST CAPITAL ASSETS"/>
    <s v="MACHINERY AND EQUIPMENT"/>
    <s v="BUILDINGS &amp; OTHER FIX STRUCT"/>
    <s v="PUMP/PLUMB/PURIF/SANIT/WASTE EQ"/>
    <s v="PUMP/PLUMB/PUR/SAN/WASTE EQ"/>
    <m/>
    <m/>
    <m/>
    <s v="PUMP/PLUMB/PUR/SAN/WASTE EQ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130195.04"/>
    <n v="0"/>
    <n v="0"/>
    <n v="0"/>
    <n v="0"/>
    <n v="100000"/>
    <n v="0"/>
    <n v="130195.04"/>
    <n v="-30195.040000000001"/>
    <n v="0"/>
    <n v="19474"/>
    <n v="0"/>
    <n v="0"/>
    <n v="0"/>
    <n v="0"/>
    <n v="0"/>
    <n v="110721.04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GARDENING EQUIPMENT"/>
    <s v="GARDENING EQUIPMENT"/>
    <m/>
    <s v="GARDENING EQUIPMENT"/>
    <s v="NO PROJECTS"/>
    <s v="NO PROJECTS"/>
    <m/>
    <m/>
    <s v="NO PROJECTS"/>
    <s v="PAYMENTS"/>
    <s v="PUR/CONST CAPITAL ASSETS"/>
    <s v="MACHINERY AND EQUIPMENT"/>
    <s v="BUILDINGS &amp; OTHER FIX STRUCT"/>
    <s v="GARDENING EQUIPMENT"/>
    <s v="GARDENING EQUIPMENT"/>
    <m/>
    <m/>
    <m/>
    <s v="GARDENING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10606.65"/>
    <n v="0"/>
    <n v="0"/>
    <n v="0"/>
    <n v="0"/>
    <n v="0"/>
    <n v="0"/>
    <n v="10606.65"/>
    <n v="-10606.65"/>
    <n v="0"/>
    <n v="0"/>
    <n v="0"/>
    <n v="0"/>
    <n v="0"/>
    <n v="0"/>
    <n v="0"/>
    <n v="10606.65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RADIO EQUIPMENT"/>
    <s v="RADIO EQUIPMENT"/>
    <m/>
    <s v="RADIO EQUIPMENT"/>
    <s v="NO PROJECTS"/>
    <s v="NO PROJECTS"/>
    <m/>
    <m/>
    <s v="NO PROJECTS"/>
    <s v="PAYMENTS"/>
    <s v="PUR/CONST CAPITAL ASSETS"/>
    <s v="MACHINERY AND EQUIPMENT"/>
    <s v="BUILDINGS &amp; OTHER FIX STRUCT"/>
    <s v="RADIO EQUIPMENT"/>
    <s v="RADIO EQUIPMENT"/>
    <m/>
    <m/>
    <m/>
    <s v="RADIO EQUIPMEN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LIB. INFO.SERV.COM.NET.DEV.CGR."/>
    <m/>
    <m/>
    <n v="30029327"/>
    <s v="LIB. INFO.SERV.COM.NET.DEV.CGR."/>
    <x v="0"/>
    <x v="1"/>
    <n v="37933.5"/>
    <n v="0"/>
    <n v="0"/>
    <n v="0"/>
    <n v="0"/>
    <n v="1350000"/>
    <n v="0"/>
    <n v="37933.5"/>
    <n v="1312066.5"/>
    <n v="0"/>
    <n v="0"/>
    <n v="0"/>
    <n v="0"/>
    <n v="0"/>
    <n v="0"/>
    <n v="37933.5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COMPUTER EQUIPMENT"/>
    <s v="COMP HARD&amp;SYSTEMS - LAPTOP"/>
    <s v="COMP HARD&amp;SYSTEMS - LAPTOP"/>
    <s v="COMP HARD&amp;SYSTEMS - LAP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LAPTOP"/>
    <s v="COMP HARD&amp;SYS - LAPTOP"/>
    <m/>
    <m/>
    <s v="COMP HARD&amp;SYS - LAPTOP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0"/>
    <x v="1"/>
    <n v="0"/>
    <n v="0"/>
    <n v="0"/>
    <n v="0"/>
    <n v="0"/>
    <n v="0"/>
    <n v="0"/>
    <n v="19113.900000000001"/>
    <n v="-19113.900000000001"/>
    <n v="0"/>
    <n v="0"/>
    <n v="0"/>
    <n v="0"/>
    <n v="0"/>
    <n v="0"/>
    <n v="0"/>
    <n v="0"/>
    <n v="0"/>
    <n v="0"/>
    <n v="0"/>
    <n v="19113.90000000000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WORKSHOP EQUIPMENT &amp; TOOLS"/>
    <s v="WORKSHOP EQUIPMENT &amp; TOOLS"/>
    <m/>
    <s v="WORKSHOP EQUIPMENT &amp; TOOLS"/>
    <s v="NO PROJECTS"/>
    <s v="NO PROJECTS"/>
    <m/>
    <m/>
    <s v="NO PROJECTS"/>
    <s v="PAYMENTS"/>
    <s v="PUR/CONST CAPITAL ASSETS"/>
    <s v="MACHINERY AND EQUIPMENT"/>
    <s v="BUILDINGS &amp; OTHER FIX STRUCT"/>
    <s v="WORKSHOP EQUIPMENT &amp; TOOLS"/>
    <s v="WORKSHOP EQUIPMENT &amp; TOOLS"/>
    <m/>
    <m/>
    <m/>
    <s v="WORKSHOP EQUIPMENT &amp; TOOLS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</r>
  <r>
    <s v="Mpumalanga"/>
    <x v="0"/>
    <s v="DEPARTMENTAL RESPONSIBILITIES"/>
    <s v="LIBRARY CGR."/>
    <s v="COMMUNITY LIB.CGR."/>
    <m/>
    <m/>
    <n v="30028327"/>
    <s v="COMMUNITY LIB.CGR."/>
    <x v="0"/>
    <x v="1"/>
    <n v="0"/>
    <n v="0"/>
    <n v="-4000000"/>
    <n v="0"/>
    <n v="0"/>
    <n v="4500000"/>
    <n v="0"/>
    <n v="0"/>
    <n v="45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OTHER MACHINERY &amp; EQUIPMENT"/>
    <s v="SECURITY EQUIPMNT,SYST,MATERIALS"/>
    <s v="SECURITY EQUIP,SYST,MATERALS:FIX"/>
    <s v="SECURITY EQUIP,SYST,MATERALS:FIX"/>
    <s v="SECURITY EQUIP,SYST,MATERALS:FIX"/>
    <s v="NO PROJECTS"/>
    <s v="NO PROJECTS"/>
    <m/>
    <m/>
    <s v="NO PROJECTS"/>
    <s v="PAYMENTS"/>
    <s v="PUR/CONST CAPITAL ASSETS"/>
    <s v="MACHINERY AND EQUIPMENT"/>
    <s v="BUILDINGS &amp; OTHER FIX STRUCT"/>
    <s v="SECURITY EQUIPM,SYS,MATERIALS"/>
    <s v="SECURITY EQUIPM,SYS,MATER:MOV"/>
    <s v="SECURE EQUIPM,SYS,MATER:MOV"/>
    <m/>
    <m/>
    <s v="SECURE EQUIPM,SYS,MATER:MOV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</r>
  <r>
    <s v="Mpumalanga"/>
    <x v="0"/>
    <s v="DEPARTMENTAL RESPONSIBILITIES"/>
    <s v="LIBRARY CGR."/>
    <s v="COMMUNITY LIB.CGR."/>
    <m/>
    <m/>
    <n v="30028327"/>
    <s v="COMMUNITY LIB.CGR."/>
    <x v="1"/>
    <x v="1"/>
    <n v="3721.23"/>
    <n v="0"/>
    <n v="0"/>
    <n v="0"/>
    <n v="0"/>
    <n v="0"/>
    <n v="0"/>
    <n v="3721.23"/>
    <n v="-3721.23"/>
    <n v="0"/>
    <n v="0"/>
    <n v="0"/>
    <n v="0"/>
    <n v="3721.23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CLEANING SERVICES"/>
    <s v="P/P:CLEANING SERVICES"/>
    <m/>
    <m/>
    <m/>
    <s v="P/P:CLEANING SERVICES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2840620.39"/>
    <n v="0"/>
    <n v="0"/>
    <n v="0"/>
    <n v="0"/>
    <n v="4200000"/>
    <n v="48409.88"/>
    <n v="3476576.32"/>
    <n v="675013.8"/>
    <n v="0"/>
    <n v="348735.53"/>
    <n v="0"/>
    <n v="750456.95"/>
    <n v="407011.8"/>
    <n v="279820.61"/>
    <n v="50876.47"/>
    <n v="279820.14"/>
    <n v="520393"/>
    <n v="101752.94"/>
    <n v="101752.95"/>
    <n v="635955.9300000000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COMMUNITY LIBRARY"/>
    <m/>
    <s v="COMMUNITY LIBRARY"/>
    <s v="PAYMENTS"/>
    <s v="PAYMENTS"/>
    <s v="GOODS AND SERVICES"/>
    <s v="BUILDINGS &amp; OTHER FIX STRUCT"/>
    <s v="P/P:SAFEGUARD&amp;SECURITY"/>
    <s v="P/P:SAFEGUARD&amp;SECURITY"/>
    <m/>
    <m/>
    <m/>
    <s v="P/P:SAFEGUARD&amp;SECURITY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4560"/>
    <n v="0"/>
    <n v="-456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SAFEGUARD&amp;SECURITY"/>
    <s v="P/P:SAFEGUARD&amp;SECURITY"/>
    <m/>
    <m/>
    <m/>
    <s v="P/P:SAFEGUARD&amp;SECURITY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3651831.33"/>
    <n v="0"/>
    <n v="7000000"/>
    <n v="0"/>
    <n v="0"/>
    <n v="9000000"/>
    <n v="0"/>
    <n v="4768506.96"/>
    <n v="4231493.04"/>
    <n v="0"/>
    <n v="196393.04"/>
    <n v="19330.5"/>
    <n v="476899.41"/>
    <n v="0"/>
    <n v="122343.82"/>
    <n v="138083.15"/>
    <n v="500914.54"/>
    <n v="1587804.39"/>
    <n v="131117.1"/>
    <n v="478945.38"/>
    <n v="1116675.6299999999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CONTRCTD MAINT PROP"/>
    <s v="OUTS P/P:CONTRACTD MAINT"/>
    <m/>
    <m/>
    <m/>
    <s v="OUTS P/P:CONTRACTD MAINT"/>
    <x v="14"/>
    <s v="EXPENDITURE"/>
    <s v="INFRASTRUCTURE"/>
    <s v="EXISTING INFRASTRUCTURE"/>
    <s v="MAINTENANCE &amp; REPAIR CURRENT"/>
    <s v="EX INFRA:MAINT&amp;REP: OUTSOURCED"/>
    <m/>
    <s v="EX INFRA:MAINT&amp;REP: OUTSOURCED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ENTRAL REF.PROV &amp;DEV.LIB.CGR."/>
    <m/>
    <m/>
    <n v="30030327"/>
    <s v="CENTRAL REF.PROV &amp;DEV.LIB.CGR."/>
    <x v="1"/>
    <x v="1"/>
    <n v="0"/>
    <n v="0"/>
    <n v="0"/>
    <n v="0"/>
    <n v="0"/>
    <n v="0"/>
    <n v="0"/>
    <n v="-400"/>
    <n v="400"/>
    <n v="0"/>
    <n v="0"/>
    <n v="0"/>
    <n v="0"/>
    <n v="0"/>
    <n v="0"/>
    <n v="0"/>
    <n v="0"/>
    <n v="0"/>
    <n v="0"/>
    <n v="0"/>
    <n v="-40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PROJECTS"/>
    <s v="PROJECT"/>
    <s v="BOEKENHOUTHOEK"/>
    <m/>
    <s v="BOEKENHOUTHOEK"/>
    <s v="PAYMENTS"/>
    <s v="PAYMENTS"/>
    <s v="GOODS AND SERVICES"/>
    <s v="BUILDINGS &amp; OTHER FIX STRUCT"/>
    <s v="P/P:CONTRCTD MAINT PROP"/>
    <s v="OUTS P/P:CONTRACTD MAINT"/>
    <m/>
    <m/>
    <m/>
    <s v="OUTS P/P:CONTRACTD MAINT"/>
    <x v="14"/>
    <s v="EXPENDITURE"/>
    <s v="INFRASTRUCTURE"/>
    <s v="EXISTING INFRASTRUCTURE"/>
    <s v="MAINTENANCE &amp; REPAIR CURRENT"/>
    <s v="EX INFRA:MAINT&amp;REP: OUTSOURCED"/>
    <m/>
    <s v="EX INFRA:MAINT&amp;REP: OUTSOURCED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69533.75"/>
    <n v="0"/>
    <n v="-69533.75"/>
    <n v="0"/>
    <n v="0"/>
    <n v="0"/>
    <n v="0"/>
    <n v="0"/>
    <n v="0"/>
    <n v="214900"/>
    <n v="-2149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CONTRCTD MAINT PROP"/>
    <s v="OUTS P/P:CONTRACTD MAINT"/>
    <m/>
    <m/>
    <m/>
    <s v="OUTS P/P:CONTRACTD MAINT"/>
    <x v="14"/>
    <s v="EXPENDITURE"/>
    <s v="INFRASTRUCTURE"/>
    <s v="EXISTING INFRASTRUCTURE"/>
    <s v="MAINTENANCE &amp; REPAIR CURRENT"/>
    <s v="EX INFRA:MAINT&amp;REP: OUTSOURCED"/>
    <m/>
    <s v="EX INFRA:MAINT&amp;REP: OUTSOURCED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0"/>
    <n v="0"/>
    <n v="0"/>
    <n v="0"/>
    <n v="0"/>
    <n v="0"/>
    <n v="0"/>
    <n v="0"/>
    <n v="0"/>
    <n v="0"/>
    <n v="824.65"/>
    <n v="0"/>
    <n v="-824.65"/>
    <n v="0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LIBRARY &amp; ARCHIVE SERVICES"/>
    <s v="LIBRARY SERVICES"/>
    <s v="REGIONAL LIBRARY"/>
    <m/>
    <s v="REGIONAL LIBRARY"/>
    <s v="TANGIBLE CAPITAL ASSETS"/>
    <s v="BUILD &amp; OTHER FIXED STRUCTURES"/>
    <s v="NON-RESIDENTIAL BUILDINGS"/>
    <s v="LIBRARIES"/>
    <s v="COMMUNITY LIBRARY"/>
    <m/>
    <s v="COMMUNITY LIBRARY"/>
    <s v="NO PROJECTS"/>
    <s v="NO PROJECTS"/>
    <m/>
    <m/>
    <s v="NO PROJECTS"/>
    <s v="PAYMENTS"/>
    <s v="PAYMENTS"/>
    <s v="GOODS AND SERVICES"/>
    <s v="BUILDINGS &amp; OTHER FIX STRUCT"/>
    <s v="P/P:MUNICIPAL SERVICES"/>
    <s v="P/P:ELECTRICITY"/>
    <s v="P/P:ELECTRICITY"/>
    <m/>
    <m/>
    <s v="P/P:ELECTRICITY"/>
    <x v="14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309732.3"/>
    <n v="0"/>
    <n v="-309732.3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RENTAL &amp; HIRING"/>
    <m/>
    <m/>
    <m/>
    <m/>
    <s v="RENTAL &amp; HIRING"/>
    <x v="1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635054.94"/>
    <n v="0"/>
    <n v="0"/>
    <n v="0"/>
    <n v="1000000"/>
    <n v="1640000"/>
    <n v="0"/>
    <n v="1635054.94"/>
    <n v="4945.0600000000004"/>
    <n v="0"/>
    <n v="369702"/>
    <n v="0"/>
    <n v="309732.3"/>
    <n v="590879.79"/>
    <n v="41135"/>
    <n v="294545.59999999998"/>
    <n v="15821.05"/>
    <n v="13239.2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RENTAL &amp; HIRING"/>
    <m/>
    <m/>
    <m/>
    <m/>
    <s v="RENTAL &amp; HIRING"/>
    <x v="1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65528.12"/>
    <n v="0"/>
    <n v="0"/>
    <n v="0"/>
    <n v="0"/>
    <n v="200000"/>
    <n v="0"/>
    <n v="165528.12"/>
    <n v="34471.879999999997"/>
    <n v="0"/>
    <n v="0"/>
    <n v="0"/>
    <n v="0"/>
    <n v="165528.12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PERFORMANCE REWARD:RES"/>
    <s v="S&amp;W:PERFORMANCE BONUS (RES)"/>
    <m/>
    <s v="S&amp;W:PERFORMANCE BONUS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1"/>
    <n v="67826.91"/>
    <n v="0"/>
    <n v="0"/>
    <n v="0"/>
    <n v="0"/>
    <n v="100000"/>
    <n v="0"/>
    <n v="72285.33"/>
    <n v="27714.67"/>
    <n v="11387.5"/>
    <n v="30449.119999999999"/>
    <n v="8640"/>
    <n v="7644.96"/>
    <n v="3183.92"/>
    <n v="1663.68"/>
    <n v="1620.16"/>
    <n v="0"/>
    <n v="3237.57"/>
    <n v="0"/>
    <n v="0"/>
    <n v="4458.4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COMPENS/CIRCUMSTAN:RES"/>
    <s v="S&amp;W:OVERTIME (RES)"/>
    <m/>
    <s v="S&amp;W:OVERTIME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3840"/>
    <n v="0"/>
    <n v="-384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COMPENSATION OF EMPLOYEES"/>
    <s v="BUILDINGS &amp; OTHER FIX STRUCT"/>
    <s v="SALARIES &amp; WAGES:RESIDENTS"/>
    <s v="SAL&amp;WAGES:NON PENSIONABLE(RES)"/>
    <s v="SAL&amp;WAGES:COMPENS/CIRCUMSTAN:RES"/>
    <s v="S&amp;W:OVERTIME (RES)"/>
    <m/>
    <s v="S&amp;W:OVERTIME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1"/>
    <n v="17792979.550000001"/>
    <n v="0"/>
    <n v="0"/>
    <n v="0"/>
    <n v="0"/>
    <n v="21533000"/>
    <n v="0"/>
    <n v="19514811.300000001"/>
    <n v="2018188.7"/>
    <n v="1478350.95"/>
    <n v="1521911.56"/>
    <n v="1496557.25"/>
    <n v="1461358.25"/>
    <n v="1494448.75"/>
    <n v="1707725.25"/>
    <n v="1725324.75"/>
    <n v="1729935.79"/>
    <n v="1733703.5"/>
    <n v="1721831.75"/>
    <n v="1721831.75"/>
    <n v="1721831.7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PENSIONABLE(RES)"/>
    <s v="S&amp;W: BASIC SALARY (RES)"/>
    <m/>
    <m/>
    <s v="S&amp;W: BASIC SALARY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1"/>
    <n v="6575439.7300000004"/>
    <n v="0"/>
    <n v="0"/>
    <n v="0"/>
    <n v="0"/>
    <n v="7290000"/>
    <n v="0"/>
    <n v="7212516.9000000004"/>
    <n v="77483.100000000006"/>
    <n v="547213.81999999995"/>
    <n v="554185.54"/>
    <n v="553725.63"/>
    <n v="540702.01"/>
    <n v="552945.67000000004"/>
    <n v="631857.77"/>
    <n v="638369.57999999996"/>
    <n v="640815.66"/>
    <n v="641469.71"/>
    <n v="637077.17000000004"/>
    <n v="637077.17000000004"/>
    <n v="637077.1700000000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OTH NON-PENS ALLOW:RES"/>
    <s v="S&amp;W: NON PENSIONABLE ALL OTH(RES"/>
    <m/>
    <s v="S&amp;W: NON PENSIONABLE ALL OTH(RES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1"/>
    <n v="4000"/>
    <n v="0"/>
    <n v="0"/>
    <n v="0"/>
    <n v="0"/>
    <n v="300000"/>
    <n v="0"/>
    <n v="4000"/>
    <n v="296000"/>
    <n v="0"/>
    <n v="0"/>
    <n v="0"/>
    <n v="0"/>
    <n v="0"/>
    <n v="0"/>
    <n v="0"/>
    <n v="2000"/>
    <n v="200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PERIODIC PAYMENTS(RES)"/>
    <s v="S&amp;W: PERIODIC PAYMENTS OTH (RES)"/>
    <m/>
    <s v="S&amp;W: PERIODIC PAYMENTS OTH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1"/>
    <n v="3578018.12"/>
    <n v="0"/>
    <n v="0"/>
    <n v="0"/>
    <n v="0"/>
    <n v="2850000"/>
    <n v="0"/>
    <n v="4089457.76"/>
    <n v="-1239457.76"/>
    <n v="27328.7"/>
    <n v="11614"/>
    <n v="2500"/>
    <n v="141748.48000000001"/>
    <n v="53012.87"/>
    <n v="44760.12"/>
    <n v="94182.47"/>
    <n v="849842.87"/>
    <n v="514342.87"/>
    <n v="1358342.87"/>
    <n v="480342.87"/>
    <n v="511439.6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COMPENS/CIRCUMSTAN:RES"/>
    <s v="S&amp;W:CMPNS/CIRCM (RES)"/>
    <m/>
    <s v="S&amp;W:CMPNS/CIRCM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10000"/>
    <n v="0"/>
    <n v="0"/>
    <n v="10000"/>
    <n v="-11923.38"/>
    <n v="0"/>
    <n v="11923.38"/>
    <n v="-7948.92"/>
    <n v="7948.92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:RESIDENTS"/>
    <s v="SAL&amp;WAGES:NON PENSIONABLE(RES)"/>
    <s v="SAL&amp;WAGES:SERVICE BASED:(RES)"/>
    <s v="S&amp;W:LEAVE DISCOUNTING (RES)"/>
    <m/>
    <s v="S&amp;W:LEAVE DISCOUNTING 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</r>
  <r>
    <s v="Mpumalanga"/>
    <x v="0"/>
    <s v="DEPARTMENTAL RESPONSIBILITIES"/>
    <s v="LIBRARY CGR."/>
    <s v="COMMUNITY LIB.CGR."/>
    <m/>
    <m/>
    <n v="30028327"/>
    <s v="COMMUNITY LIB.CGR."/>
    <x v="1"/>
    <x v="1"/>
    <n v="7254"/>
    <n v="0"/>
    <n v="0"/>
    <n v="0"/>
    <n v="0"/>
    <n v="10000"/>
    <n v="0"/>
    <n v="7960.8"/>
    <n v="2039.2"/>
    <n v="565.51"/>
    <n v="643.49"/>
    <n v="607.6"/>
    <n v="595.20000000000005"/>
    <n v="595.20000000000005"/>
    <n v="694.4"/>
    <n v="713"/>
    <n v="713"/>
    <n v="713"/>
    <n v="706.8"/>
    <n v="706.8"/>
    <n v="706.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OCIAL CONTRIBUTIONS RESIDENTS"/>
    <s v="SOC CONTRIB: SERV BENEFITS(RES)"/>
    <s v="EMPLOYER CONTRIBUTIONS(RES)"/>
    <s v="EMPL CONTR:BARGAIN COUNCIL(RES)"/>
    <m/>
    <s v="EMPL CONTR:BARGAIN COUNCIL(RES)"/>
    <x v="16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</r>
  <r>
    <s v="Mpumalanga"/>
    <x v="0"/>
    <s v="DEPARTMENTAL RESPONSIBILITIES"/>
    <s v="LIBRARY CGR."/>
    <s v="COMMUNITY LIB.CGR."/>
    <m/>
    <m/>
    <n v="30028327"/>
    <s v="COMMUNITY LIB.CGR."/>
    <x v="0"/>
    <x v="1"/>
    <n v="27535.279999999999"/>
    <n v="0"/>
    <n v="0"/>
    <n v="0"/>
    <n v="0"/>
    <n v="0"/>
    <n v="0"/>
    <n v="27535.279999999999"/>
    <n v="-27535.279999999999"/>
    <n v="0"/>
    <n v="0"/>
    <n v="0"/>
    <n v="0"/>
    <n v="0"/>
    <n v="0"/>
    <n v="0"/>
    <n v="0"/>
    <n v="0"/>
    <n v="0"/>
    <n v="27535.279999999999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INTANGIBLE CAPITAL ASSETS"/>
    <s v="SOFTW&amp;INTANGIBLE CAPITAL ASSETS"/>
    <s v="SOFTW &amp; OTHER INTANGIBLE ASSETS"/>
    <s v="SOFTW &amp; OTHER INTANG.ASS.DEV.SOF"/>
    <m/>
    <m/>
    <s v="SOFTW &amp; OTHER INTANG.ASS.DEV.SOF"/>
    <s v="NO PROJECTS"/>
    <s v="NO PROJECTS"/>
    <m/>
    <m/>
    <s v="NO PROJECTS"/>
    <s v="PAYMENTS"/>
    <s v="PUR/CONST CAPITAL ASSETS"/>
    <s v="SOFTWARE &amp; INTANGIBLE ASSETS"/>
    <s v="BUILDINGS &amp; OTHER FIX STRUCT"/>
    <s v="SOFTW&amp;OTHER INT AS:DEV SOFT"/>
    <s v="SOFTW&amp;OTH INT AS:DEV SOFT"/>
    <m/>
    <m/>
    <m/>
    <s v="SOFTW&amp;OTH INT AS:DEV SOFT"/>
    <x v="11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SOFTWARE AND OTHER INTANGIBLE ASSETS"/>
    <s v="SOFTWARE AND OTHER INTANGIBLE ASSETS"/>
    <s v="NON FINANCIAL ASSETS"/>
    <s v="Fixed assets"/>
    <s v="Other fixed assets"/>
    <s v="Intellectual property products"/>
    <s v="Computer software and databases"/>
    <s v="Computer software"/>
  </r>
  <r>
    <s v="Mpumalanga"/>
    <x v="0"/>
    <s v="DEPARTMENTAL RESPONSIBILITIES"/>
    <s v="LIBRARY CGR."/>
    <s v="COMMUNITY LIB.CGR."/>
    <m/>
    <m/>
    <n v="30028327"/>
    <s v="COMMUNITY LIB.CGR."/>
    <x v="0"/>
    <x v="1"/>
    <n v="1110857.04"/>
    <n v="0"/>
    <n v="0"/>
    <n v="0"/>
    <n v="0"/>
    <n v="0"/>
    <n v="0"/>
    <n v="1110857.04"/>
    <n v="-1110857.04"/>
    <n v="0"/>
    <n v="1110857.04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TANGIBLE CAPITAL ASSETS"/>
    <s v="MACHINERY &amp;  EQUIPMENT"/>
    <s v="TRANSPORT EQUIPMENT"/>
    <s v="MOTOR VEHICLES"/>
    <s v="MOTOR VEHICLES"/>
    <m/>
    <s v="MOTOR VEHICLES"/>
    <s v="NO PROJECTS"/>
    <s v="NO PROJECTS"/>
    <m/>
    <m/>
    <s v="NO PROJECTS"/>
    <s v="PAYMENTS"/>
    <s v="PUR/CONST CAPITAL ASSETS"/>
    <s v="MACHINERY AND EQUIPMENT"/>
    <s v="BUILDINGS &amp; OTHER FIX STRUCT"/>
    <s v="MOTOR VEHICLE"/>
    <s v="MOTOR VEHICLE"/>
    <m/>
    <m/>
    <m/>
    <s v="MOTOR VEHICLE"/>
    <x v="18"/>
    <s v="EXPENDITURE"/>
    <s v="NON INFRASTRUCTURE"/>
    <s v="NON INFRASTRUCTURE: CAPITAL"/>
    <s v="NON INFRASTRUCTURE: CAPITAL"/>
    <s v="NON INFRA/STAND ALONE: CAP"/>
    <m/>
    <s v="NON INFRA/STAND ALONE: CAP"/>
    <s v="General public service"/>
    <s v="R&amp;D General public services 9 R&amp;D changes to STA"/>
    <s v="R&amp;D General public services 999 R&amp;D changes to STS, STET and STI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</r>
  <r>
    <s v="Mpumalanga"/>
    <x v="0"/>
    <s v="DEPARTMENTAL RESPONSIBILITIES"/>
    <s v="LIBRARY CGR."/>
    <s v="COMMUNITY LIB.CGR."/>
    <m/>
    <m/>
    <n v="30028327"/>
    <s v="COMMUNITY LIB.CGR."/>
    <x v="1"/>
    <x v="1"/>
    <n v="56006.25"/>
    <n v="0"/>
    <n v="0"/>
    <n v="0"/>
    <n v="0"/>
    <n v="200000"/>
    <n v="0"/>
    <n v="56006.25"/>
    <n v="143993.75"/>
    <n v="0"/>
    <n v="44250"/>
    <n v="6010.65"/>
    <n v="0"/>
    <n v="0"/>
    <n v="0"/>
    <n v="0"/>
    <n v="5745.6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RANSPT FOR PUBLIC EVENTS"/>
    <s v="TRANSP FOR PUBLIC EVENTS"/>
    <m/>
    <m/>
    <m/>
    <s v="TRANSP FOR PUBLIC EVENTS"/>
    <x v="19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79722.47"/>
    <n v="0"/>
    <n v="0"/>
    <n v="0"/>
    <n v="0"/>
    <n v="299000"/>
    <n v="43655.54"/>
    <n v="179722.47"/>
    <n v="75621.990000000005"/>
    <n v="0"/>
    <n v="0"/>
    <n v="0"/>
    <n v="0"/>
    <n v="0"/>
    <n v="0"/>
    <n v="0"/>
    <n v="179722.47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-SHUTTLE SRVCS"/>
    <s v="T&amp;S DOM:AIR TRANSPORT"/>
    <s v="T&amp;S DOM:AIR TRANSPORT"/>
    <m/>
    <s v="T&amp;S DOM:AIR TRANSPOR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50000"/>
    <n v="8500"/>
    <n v="0"/>
    <n v="415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"/>
    <s v="T&amp;S DOM:CAR RENTAL"/>
    <s v="T&amp;S DOM:CAR RENT"/>
    <m/>
    <s v="T&amp;S DOM:CAR REN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50000"/>
    <n v="0"/>
    <n v="0"/>
    <n v="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 TRAINING"/>
    <m/>
    <s v="COMMUNITY LIBRARY TRAINING"/>
    <s v="PAYMENTS"/>
    <s v="PAYMENTS"/>
    <s v="GOODS AND SERVICES"/>
    <s v="BUILDINGS &amp; OTHER FIX STRUCT"/>
    <s v="T&amp;S DOMESTIC"/>
    <s v="T&amp;S:DOM:TRANSPORT"/>
    <s v="T&amp;S DOM:CAR RENTAL"/>
    <s v="T&amp;S DOM:CAR RENT"/>
    <m/>
    <s v="T&amp;S DOM:CAR REN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245"/>
    <n v="0"/>
    <n v="0"/>
    <n v="0"/>
    <n v="0"/>
    <n v="2000"/>
    <n v="0"/>
    <n v="1245"/>
    <n v="755"/>
    <n v="0"/>
    <n v="0"/>
    <n v="0"/>
    <n v="657"/>
    <n v="0"/>
    <n v="0"/>
    <n v="0"/>
    <n v="588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INCIDENTAL COST"/>
    <s v="T&amp;S DOM:INCIDENTAL COST"/>
    <m/>
    <m/>
    <s v="T&amp;S DOM:INCIDENTAL COS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56"/>
    <n v="0"/>
    <n v="0"/>
    <n v="0"/>
    <n v="0"/>
    <n v="0"/>
    <n v="0"/>
    <n v="156"/>
    <n v="-156"/>
    <n v="0"/>
    <n v="657"/>
    <n v="0"/>
    <n v="-657"/>
    <n v="588"/>
    <n v="0"/>
    <n v="0"/>
    <n v="-432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INCIDENTAL COST"/>
    <s v="T&amp;S DOM:INCIDENTAL COST"/>
    <m/>
    <m/>
    <s v="T&amp;S DOM:INCIDENTAL COS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3282.75"/>
    <n v="0"/>
    <n v="0"/>
    <n v="0"/>
    <n v="0"/>
    <n v="18000"/>
    <n v="1500"/>
    <n v="13282.75"/>
    <n v="3217.25"/>
    <n v="0"/>
    <n v="300"/>
    <n v="1275"/>
    <n v="0"/>
    <n v="10000"/>
    <n v="0"/>
    <n v="0"/>
    <n v="1707.75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-SHUTTLE SRVCS"/>
    <s v="T&amp;S DOM:ROAD TRANSPORT"/>
    <s v="T&amp;S DOM:ROAD TRANSPORT"/>
    <m/>
    <s v="T&amp;S DOM:ROAD TRANSPOR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30000"/>
    <n v="0"/>
    <n v="0"/>
    <n v="3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 TRAINING"/>
    <m/>
    <s v="COMMUNITY LIBRARY TRAINING"/>
    <s v="PAYMENTS"/>
    <s v="PAYMENTS"/>
    <s v="GOODS AND SERVICES"/>
    <s v="BUILDINGS &amp; OTHER FIX STRUCT"/>
    <s v="T&amp;S DOMESTIC"/>
    <s v="T&amp;S:DOM:TRANSPORT-SHUTTLE SRVCS"/>
    <s v="T&amp;S DOM:ROAD TRANSPORT"/>
    <s v="T&amp;S DOM:ROAD TRANSPORT"/>
    <m/>
    <s v="T&amp;S DOM:ROAD TRANSPOR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0"/>
    <n v="0"/>
    <n v="0"/>
    <n v="0"/>
    <n v="0"/>
    <n v="0"/>
    <n v="0"/>
    <n v="0"/>
    <n v="0"/>
    <n v="0"/>
    <n v="0"/>
    <n v="0"/>
    <n v="0"/>
    <n v="0"/>
    <n v="1707.75"/>
    <n v="0"/>
    <n v="-1707.75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TRANSPORT-SHUTTLE SRVCS"/>
    <s v="T&amp;S DOM:ROAD TRANSPORT"/>
    <s v="T&amp;S DOM:ROAD TRANSPORT"/>
    <m/>
    <s v="T&amp;S DOM:ROAD TRANSPORT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3248.91"/>
    <n v="0"/>
    <n v="0"/>
    <n v="0"/>
    <n v="0"/>
    <n v="0"/>
    <n v="0"/>
    <n v="13248.91"/>
    <n v="-13248.91"/>
    <n v="994.5"/>
    <n v="2278"/>
    <n v="434"/>
    <n v="-3706.5"/>
    <n v="2966.01"/>
    <n v="5337.91"/>
    <n v="6286.61"/>
    <n v="-7307.21"/>
    <n v="5275.59"/>
    <n v="69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DAILY ALLOWANCE"/>
    <s v="T&amp;S DOM:SPECIAL DAILY ALLOWANCE"/>
    <s v="T&amp;S DOM:SPECIAL DAILY ALLOW"/>
    <m/>
    <s v="T&amp;S DOM:SPECIAL DAILY ALLOW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9715.349999999999"/>
    <n v="0"/>
    <n v="0"/>
    <n v="0"/>
    <n v="0"/>
    <n v="20000"/>
    <n v="0"/>
    <n v="19715.349999999999"/>
    <n v="284.64999999999998"/>
    <n v="0"/>
    <n v="0"/>
    <n v="0"/>
    <n v="3706.5"/>
    <n v="0"/>
    <n v="0"/>
    <n v="0"/>
    <n v="16008.85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DAILY ALLOWANCE"/>
    <s v="T&amp;S DOM:SPECIAL DAILY ALLOWANCE"/>
    <s v="T&amp;S DOM:SPECIAL DAILY ALLOW"/>
    <m/>
    <s v="T&amp;S DOM:SPECIAL DAILY ALLOW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7198.12"/>
    <n v="0"/>
    <n v="0"/>
    <n v="0"/>
    <n v="0"/>
    <n v="20000"/>
    <n v="0"/>
    <n v="17198.12"/>
    <n v="2801.88"/>
    <n v="0"/>
    <n v="0"/>
    <n v="0"/>
    <n v="10704.68"/>
    <n v="0"/>
    <n v="0"/>
    <n v="0"/>
    <n v="6493.44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:DOM:TRANSPORT"/>
    <s v="T&amp;S DOM:KM ALL(OWN TRANSPORT)"/>
    <s v="T&amp;S DOM:KM ALL(OWN TRANSPORT)"/>
    <m/>
    <s v="T&amp;S DOM:KM ALL(OWN TRANSPORT)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5685.6"/>
    <n v="0"/>
    <n v="0"/>
    <n v="0"/>
    <n v="0"/>
    <n v="0"/>
    <n v="0"/>
    <n v="5685.6"/>
    <n v="-5685.6"/>
    <n v="3971.38"/>
    <n v="6439.1"/>
    <n v="294.2"/>
    <n v="-10390.879999999999"/>
    <n v="5657.4"/>
    <n v="522.24"/>
    <n v="0"/>
    <n v="-807.84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TRANSPORT"/>
    <s v="T&amp;S DOM:KM ALL(OWN TRANSPORT)"/>
    <s v="T&amp;S DOM:KM ALL(OWN TRANSPORT)"/>
    <m/>
    <s v="T&amp;S DOM:KM ALL(OWN TRANSPORT)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0"/>
    <n v="0"/>
    <n v="0"/>
    <n v="9619.51"/>
    <n v="0"/>
    <n v="0"/>
    <n v="-9619.51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VOTED FUNDS"/>
    <m/>
    <m/>
    <m/>
    <m/>
    <m/>
    <s v="VOTED FUNDS"/>
    <s v="CULTURE,SPORTS &amp; RECREATION"/>
    <s v="CULTURAL AFFAIRS"/>
    <s v="LANGUAGE SERVICES"/>
    <s v="LANGUAGE SERVICES"/>
    <m/>
    <s v="LANGUAGE 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TRANSPORT"/>
    <s v="T&amp;S DOM:KM ALL(OWN TRANSPORT)"/>
    <s v="T&amp;S DOM:KM ALL(OWN TRANSPORT)"/>
    <m/>
    <s v="T&amp;S DOM:KM ALL(OWN TRANSPORT)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600"/>
    <n v="0"/>
    <n v="0"/>
    <n v="0"/>
    <n v="0"/>
    <n v="0"/>
    <n v="0"/>
    <n v="600"/>
    <n v="-600"/>
    <n v="0"/>
    <n v="0"/>
    <n v="0"/>
    <n v="0"/>
    <n v="0"/>
    <n v="60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FOOD&amp;BEVER"/>
    <s v="T&amp;S DOM:FOOD&amp;BEVER"/>
    <m/>
    <m/>
    <s v="T&amp;S DOM:FOOD&amp;BEVER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7600"/>
    <n v="0"/>
    <n v="0"/>
    <n v="0"/>
    <n v="0"/>
    <n v="150000"/>
    <n v="0"/>
    <n v="37600"/>
    <n v="112400"/>
    <n v="0"/>
    <n v="0"/>
    <n v="0"/>
    <n v="0"/>
    <n v="0"/>
    <n v="1200"/>
    <n v="0"/>
    <n v="364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 TRAINING"/>
    <m/>
    <s v="COMMUNITY LIBRARY TRAINING"/>
    <s v="PAYMENTS"/>
    <s v="PAYMENTS"/>
    <s v="GOODS AND SERVICES"/>
    <s v="BUILDINGS &amp; OTHER FIX STRUCT"/>
    <s v="T&amp;S DOMESTIC"/>
    <s v="T&amp;S DOM:FOOD&amp;BEVER"/>
    <s v="T&amp;S DOM:FOOD&amp;BEVER"/>
    <m/>
    <m/>
    <s v="T&amp;S DOM:FOOD&amp;BEVER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81331.5"/>
    <n v="0"/>
    <n v="0"/>
    <n v="0"/>
    <n v="0"/>
    <n v="235000"/>
    <n v="1750"/>
    <n v="184131.5"/>
    <n v="49118.5"/>
    <n v="0"/>
    <n v="106755"/>
    <n v="3414"/>
    <n v="11000"/>
    <n v="27812.5"/>
    <n v="6050"/>
    <n v="19150"/>
    <n v="560"/>
    <n v="5590"/>
    <n v="0"/>
    <n v="1000"/>
    <n v="28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FOOD&amp;BEVER"/>
    <s v="T&amp;S DOM:FOOD&amp;BEVER"/>
    <m/>
    <m/>
    <s v="T&amp;S DOM:FOOD&amp;BEVER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7500"/>
    <n v="0"/>
    <n v="0"/>
    <n v="0"/>
    <n v="0"/>
    <n v="0"/>
    <n v="0"/>
    <n v="37500"/>
    <n v="-37500"/>
    <n v="0"/>
    <n v="0"/>
    <n v="0"/>
    <n v="0"/>
    <n v="0"/>
    <n v="0"/>
    <n v="0"/>
    <n v="0"/>
    <n v="0"/>
    <n v="3750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FOOD&amp;BEVER"/>
    <s v="T&amp;S DOM:FOOD&amp;BEVER"/>
    <m/>
    <m/>
    <s v="T&amp;S DOM:FOOD&amp;BEVER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5132.7299999999996"/>
    <n v="0"/>
    <n v="0"/>
    <n v="0"/>
    <n v="0"/>
    <n v="15000"/>
    <n v="0"/>
    <n v="5132.7299999999996"/>
    <n v="9867.27"/>
    <n v="0"/>
    <n v="0"/>
    <n v="0"/>
    <n v="0"/>
    <n v="0"/>
    <n v="0"/>
    <n v="2850.91"/>
    <n v="2281.8200000000002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: NON EMLOYEES"/>
    <s v="T&amp;S:DOM NON EMPL:TRANSPORT"/>
    <s v="T&amp;S:DOM NON EMPL:TRANSPORT"/>
    <m/>
    <m/>
    <s v="T&amp;S:DOM NON EMPL:TRANSPORT"/>
    <x v="2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LIBRARY RES.PORV &amp;SUPPORT CGR."/>
    <m/>
    <m/>
    <n v="30031327"/>
    <s v="LIBRARY RES.PORV &amp;SUPPORT CGR."/>
    <x v="1"/>
    <x v="1"/>
    <n v="2500"/>
    <n v="0"/>
    <n v="0"/>
    <n v="0"/>
    <n v="0"/>
    <n v="0"/>
    <n v="0"/>
    <n v="2500"/>
    <n v="-2500"/>
    <n v="0"/>
    <n v="0"/>
    <n v="0"/>
    <n v="0"/>
    <n v="0"/>
    <n v="250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ACCOMMODATION"/>
    <s v="T&amp;S DOM:ACCOMMODATION"/>
    <m/>
    <m/>
    <s v="T&amp;S DOM:ACCOMMODATION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33253"/>
    <n v="0"/>
    <n v="0"/>
    <n v="0"/>
    <n v="0"/>
    <n v="691000"/>
    <n v="0"/>
    <n v="133253"/>
    <n v="557747"/>
    <n v="0"/>
    <n v="0"/>
    <n v="0"/>
    <n v="0"/>
    <n v="0"/>
    <n v="8480"/>
    <n v="0"/>
    <n v="124773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 TRAINING"/>
    <m/>
    <s v="COMMUNITY LIBRARY TRAINING"/>
    <s v="PAYMENTS"/>
    <s v="PAYMENTS"/>
    <s v="GOODS AND SERVICES"/>
    <s v="BUILDINGS &amp; OTHER FIX STRUCT"/>
    <s v="T&amp;S DOMESTIC"/>
    <s v="T&amp;S DOM:ACCOMMODATION"/>
    <s v="T&amp;S DOM:ACCOMMODATION"/>
    <m/>
    <m/>
    <s v="T&amp;S DOM:ACCOMMODATION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580107.68999999994"/>
    <n v="0"/>
    <n v="0"/>
    <n v="0"/>
    <n v="0"/>
    <n v="640000"/>
    <n v="7095"/>
    <n v="590739.68999999994"/>
    <n v="42165.31"/>
    <n v="0"/>
    <n v="294987.49"/>
    <n v="5566"/>
    <n v="34714.53"/>
    <n v="78859.360000000001"/>
    <n v="62880.76"/>
    <n v="80866.38"/>
    <n v="4041.99"/>
    <n v="17057"/>
    <n v="0"/>
    <n v="1134.18"/>
    <n v="1063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"/>
    <s v="T&amp;S DOM:ACCOMMODATION"/>
    <s v="T&amp;S DOM:ACCOMMODATION"/>
    <m/>
    <m/>
    <s v="T&amp;S DOM:ACCOMMODATION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116526.83"/>
    <n v="0"/>
    <n v="0"/>
    <n v="0"/>
    <n v="0"/>
    <n v="0"/>
    <n v="0"/>
    <n v="116526.83"/>
    <n v="-116526.83"/>
    <n v="0"/>
    <n v="324.52999999999997"/>
    <n v="0"/>
    <n v="-324.52999999999997"/>
    <n v="370.15"/>
    <n v="870.14"/>
    <n v="121.7"/>
    <n v="-454.59"/>
    <n v="1229.43"/>
    <n v="11439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ACCOMMODATION"/>
    <s v="T&amp;S DOM:ACCOMMODATION"/>
    <m/>
    <m/>
    <s v="T&amp;S DOM:ACCOMMODATION"/>
    <x v="1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300000"/>
    <n v="300000"/>
    <n v="0"/>
    <n v="0"/>
    <n v="3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T&amp;S DOMESTIC: NON EMLOYEES"/>
    <s v="T&amp;S DOM NON EMPL:ACCOMMODATION"/>
    <s v="T&amp;S DOM NON EMPL:ACCOMMODATION"/>
    <m/>
    <m/>
    <s v="T&amp;S DOM NON EMPL:ACCOMMODATION"/>
    <x v="25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35358.400000000001"/>
    <n v="0"/>
    <n v="0"/>
    <n v="0"/>
    <n v="0"/>
    <n v="40000"/>
    <n v="0"/>
    <n v="35358.400000000001"/>
    <n v="4641.6000000000004"/>
    <n v="0"/>
    <n v="18558.400000000001"/>
    <n v="0"/>
    <n v="1680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PROJECTS"/>
    <s v="PROJECT"/>
    <s v="COMMUNITY LIBRARY"/>
    <m/>
    <s v="COMMUNITY LIBRARY"/>
    <s v="PAYMENTS"/>
    <s v="PAYMENTS"/>
    <s v="GOODS AND SERVICES"/>
    <s v="BUILDINGS &amp; OTHER FIX STRUCT"/>
    <s v="VENUES AND FACILITIES"/>
    <m/>
    <m/>
    <m/>
    <m/>
    <s v="VENUES AND FACILITIES"/>
    <x v="20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OMMUNITY LIB.CGR."/>
    <m/>
    <m/>
    <n v="30028327"/>
    <s v="COMMUNITY LIB.CGR."/>
    <x v="1"/>
    <x v="1"/>
    <n v="0"/>
    <n v="0"/>
    <n v="0"/>
    <n v="0"/>
    <n v="0"/>
    <n v="0"/>
    <n v="0"/>
    <n v="0"/>
    <n v="0"/>
    <n v="0"/>
    <n v="16800"/>
    <n v="0"/>
    <n v="-1680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COM.LIB.&amp;INFOR.CGR."/>
    <m/>
    <s v="COM.LIB.&amp;INFOR.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VENUES AND FACILITIES"/>
    <m/>
    <m/>
    <m/>
    <m/>
    <s v="VENUES AND FACILITIES"/>
    <x v="20"/>
    <s v="EXPENDITURE"/>
    <s v="NON INFRASTRUCTURE"/>
    <s v="NON INFRASTRUCTURE: CURRENT"/>
    <s v="NON INFRASTRUCTURE: CURRENT"/>
    <s v="NON INFRA/STAND ALONE: CUR"/>
    <m/>
    <s v="NON INFRA/STAND ALONE: CUR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4026897.32"/>
    <n v="0"/>
    <n v="-1657000"/>
    <n v="0"/>
    <n v="0"/>
    <n v="8870000"/>
    <n v="0"/>
    <n v="6010935.71"/>
    <n v="2859064.29"/>
    <n v="0"/>
    <n v="0"/>
    <n v="0"/>
    <n v="131320.14000000001"/>
    <n v="0"/>
    <n v="0"/>
    <n v="516269.2"/>
    <n v="659786.82999999996"/>
    <n v="1603850.67"/>
    <n v="1115670.48"/>
    <n v="0"/>
    <n v="1984038.39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KANYAMAZANE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1134236.3600000001"/>
    <n v="0"/>
    <n v="-6800000"/>
    <n v="0"/>
    <n v="0"/>
    <n v="1508000"/>
    <n v="0"/>
    <n v="1134236.3600000001"/>
    <n v="373763.64"/>
    <n v="0"/>
    <n v="208013.06"/>
    <n v="466090.19"/>
    <n v="0"/>
    <n v="460133.11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THUBELIHLE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3608757.99"/>
    <n v="0"/>
    <n v="0"/>
    <n v="0"/>
    <n v="0"/>
    <n v="0"/>
    <n v="0"/>
    <n v="7217515.9800000004"/>
    <n v="-7217515.9800000004"/>
    <n v="0"/>
    <n v="0"/>
    <n v="0"/>
    <n v="0"/>
    <n v="0"/>
    <n v="0"/>
    <n v="0"/>
    <n v="0"/>
    <n v="0"/>
    <n v="0"/>
    <n v="3608757.99"/>
    <n v="3608757.99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MASOBYE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0"/>
    <n v="0"/>
    <n v="0"/>
    <n v="0"/>
    <n v="0"/>
    <n v="0"/>
    <n v="0"/>
    <n v="0"/>
    <n v="0"/>
    <n v="0"/>
    <n v="0"/>
    <n v="83264.639999999999"/>
    <n v="0"/>
    <n v="0"/>
    <n v="-83264.639999999999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STANDERTONREGIONAL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805494.44"/>
    <n v="0"/>
    <n v="0"/>
    <n v="0"/>
    <n v="0"/>
    <n v="1600000"/>
    <n v="0"/>
    <n v="805494.44"/>
    <n v="794505.56"/>
    <n v="0"/>
    <n v="0"/>
    <n v="0"/>
    <n v="0"/>
    <n v="201996.83"/>
    <n v="236022.97"/>
    <n v="287846.55"/>
    <n v="0"/>
    <n v="0"/>
    <n v="0"/>
    <n v="79628.09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THULAMAHASHE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0"/>
    <n v="0"/>
    <n v="1549000"/>
    <n v="0"/>
    <n v="0"/>
    <n v="2051000"/>
    <n v="0"/>
    <n v="0"/>
    <n v="2051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THUSVILLE DUAL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210830.35"/>
    <n v="0"/>
    <n v="0"/>
    <n v="0"/>
    <n v="0"/>
    <n v="0"/>
    <n v="0"/>
    <n v="210830.35"/>
    <n v="-210830.35"/>
    <n v="0"/>
    <n v="0"/>
    <n v="0"/>
    <n v="0"/>
    <n v="0"/>
    <n v="0"/>
    <n v="0"/>
    <n v="210830.35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THUSVILLE DUAL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153681.42000000001"/>
    <n v="0"/>
    <n v="0"/>
    <n v="0"/>
    <n v="0"/>
    <n v="0"/>
    <n v="0"/>
    <n v="153681.42000000001"/>
    <n v="-153681.42000000001"/>
    <n v="0"/>
    <n v="0"/>
    <n v="0"/>
    <n v="0"/>
    <n v="0"/>
    <n v="0"/>
    <n v="0"/>
    <n v="153681.42000000001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BOEK ENHOUT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2206943.89"/>
    <n v="0"/>
    <n v="1590000"/>
    <n v="0"/>
    <n v="0"/>
    <n v="3169000"/>
    <n v="0"/>
    <n v="3012913.95"/>
    <n v="156086.04999999999"/>
    <n v="0"/>
    <n v="188063.27"/>
    <n v="0"/>
    <n v="1585670.07"/>
    <n v="0"/>
    <n v="0"/>
    <n v="296775.34999999998"/>
    <n v="136435.20000000001"/>
    <n v="0"/>
    <n v="0"/>
    <n v="0"/>
    <n v="805970.06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BOEK ENHOUT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0"/>
    <n v="0"/>
    <n v="0"/>
    <n v="0"/>
    <n v="0"/>
    <n v="0"/>
    <n v="0"/>
    <n v="0"/>
    <n v="0"/>
    <n v="0"/>
    <n v="250193.61"/>
    <n v="0"/>
    <n v="0"/>
    <n v="0"/>
    <n v="0"/>
    <n v="-250193.61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BUSHBUCGRIDGE (MP STREAM)LIB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422562.34"/>
    <n v="0"/>
    <n v="0"/>
    <n v="0"/>
    <n v="0"/>
    <n v="0"/>
    <n v="0"/>
    <n v="422562.34"/>
    <n v="-422562.34"/>
    <n v="0"/>
    <n v="1479491.76"/>
    <n v="1540566.91"/>
    <n v="24097.040000000001"/>
    <n v="953562.99"/>
    <n v="0"/>
    <n v="-3997718.7"/>
    <n v="422562.34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BALFOUR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4889382.3"/>
    <n v="0"/>
    <n v="2004000"/>
    <n v="0"/>
    <n v="0"/>
    <n v="6369000"/>
    <n v="0"/>
    <n v="5049164.4400000004"/>
    <n v="1319835.56"/>
    <n v="0"/>
    <n v="0"/>
    <n v="0"/>
    <n v="0"/>
    <n v="23502.7"/>
    <n v="50299.39"/>
    <n v="3997718.7"/>
    <n v="780773.23"/>
    <n v="0"/>
    <n v="0"/>
    <n v="37088.28"/>
    <n v="159782.14000000001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BALFOUR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1124476.74"/>
    <n v="0"/>
    <n v="945000"/>
    <n v="0"/>
    <n v="0"/>
    <n v="3063000"/>
    <n v="0"/>
    <n v="1124476.74"/>
    <n v="1938523.26"/>
    <n v="0"/>
    <n v="0"/>
    <n v="0"/>
    <n v="741651.51"/>
    <n v="228959.43"/>
    <n v="0"/>
    <n v="0"/>
    <n v="0"/>
    <n v="153865.79999999999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VERENA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0"/>
    <n v="0"/>
    <n v="19000"/>
    <n v="0"/>
    <n v="0"/>
    <n v="19000"/>
    <n v="0"/>
    <n v="0"/>
    <n v="19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DEPARTMENTAL SPECIFIC PROJ LIST"/>
    <s v="GLENMORE DUAL PURPOSE LIB."/>
    <m/>
    <s v="GLENMORE DUAL PURPOSE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778701.85"/>
    <n v="0"/>
    <n v="-500000"/>
    <n v="0"/>
    <n v="0"/>
    <n v="1100000"/>
    <n v="0"/>
    <n v="1025948.91"/>
    <n v="74051.09"/>
    <n v="0"/>
    <n v="0"/>
    <n v="0"/>
    <n v="0"/>
    <n v="0"/>
    <n v="0"/>
    <n v="0"/>
    <n v="0"/>
    <n v="0"/>
    <n v="533089.1"/>
    <n v="245612.75"/>
    <n v="247247.06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LEKWA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143537.39000000001"/>
    <n v="0"/>
    <n v="-1400000"/>
    <n v="0"/>
    <n v="0"/>
    <n v="200000"/>
    <n v="0"/>
    <n v="143537.39000000001"/>
    <n v="56462.61"/>
    <n v="0"/>
    <n v="0"/>
    <n v="0"/>
    <n v="0"/>
    <n v="0"/>
    <n v="0"/>
    <n v="71658.11"/>
    <n v="71879.28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CHRONEVILLE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0"/>
    <n v="0"/>
    <n v="222000"/>
    <n v="0"/>
    <n v="0"/>
    <n v="222000"/>
    <n v="0"/>
    <n v="0"/>
    <n v="222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EMTHONJENI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0"/>
    <n v="0"/>
    <n v="0"/>
    <n v="0"/>
    <n v="0"/>
    <n v="0"/>
    <n v="0"/>
    <n v="111869.44"/>
    <n v="-111869.44"/>
    <n v="0"/>
    <n v="0"/>
    <n v="0"/>
    <n v="0"/>
    <n v="0"/>
    <n v="0"/>
    <n v="0"/>
    <n v="0"/>
    <n v="0"/>
    <n v="0"/>
    <n v="0"/>
    <n v="111869.44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MASOBYE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168775.05"/>
    <n v="0"/>
    <n v="0"/>
    <n v="0"/>
    <n v="0"/>
    <n v="0"/>
    <n v="0"/>
    <n v="168775.05"/>
    <n v="-168775.05"/>
    <n v="0"/>
    <n v="0"/>
    <n v="0"/>
    <n v="0"/>
    <n v="168775.05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MASOBYE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2703914.28"/>
    <n v="0"/>
    <n v="-6511000"/>
    <n v="0"/>
    <n v="0"/>
    <n v="1849000"/>
    <n v="0"/>
    <n v="-727521.27"/>
    <n v="2576521.27"/>
    <n v="0"/>
    <n v="0"/>
    <n v="0"/>
    <n v="0"/>
    <n v="0"/>
    <n v="0"/>
    <n v="0"/>
    <n v="1792156.27"/>
    <n v="504042.78"/>
    <n v="0"/>
    <n v="407715.23"/>
    <n v="-3431435.55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MASOBYE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5187640.57"/>
    <n v="0"/>
    <n v="-4661000"/>
    <n v="0"/>
    <n v="0"/>
    <n v="6267000"/>
    <n v="0"/>
    <n v="5187640.57"/>
    <n v="1079359.43"/>
    <n v="0"/>
    <n v="0"/>
    <n v="0"/>
    <n v="0"/>
    <n v="0"/>
    <n v="0"/>
    <n v="638951.42000000004"/>
    <n v="1610180.16"/>
    <n v="0"/>
    <n v="1505531.19"/>
    <n v="1432977.8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BUSHBUCGRIDGE (MP STREAM)LIB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0"/>
    <n v="0"/>
    <n v="-678000"/>
    <n v="0"/>
    <n v="0"/>
    <n v="-678000"/>
    <n v="0"/>
    <n v="0"/>
    <n v="-678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XXXXXXX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32173.77"/>
    <n v="0"/>
    <n v="300000"/>
    <n v="0"/>
    <n v="0"/>
    <n v="300000"/>
    <n v="0"/>
    <n v="32173.77"/>
    <n v="267826.23"/>
    <n v="0"/>
    <n v="0"/>
    <n v="0"/>
    <n v="0"/>
    <n v="32173.77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MGOBODZI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787243.84"/>
    <n v="0"/>
    <n v="0"/>
    <n v="0"/>
    <n v="505000"/>
    <n v="505000"/>
    <n v="0"/>
    <n v="807524.44"/>
    <n v="-302524.44"/>
    <n v="0"/>
    <n v="0"/>
    <n v="0"/>
    <n v="0"/>
    <n v="0"/>
    <n v="386617.17"/>
    <n v="0"/>
    <n v="0"/>
    <n v="0"/>
    <n v="400626.67"/>
    <n v="0"/>
    <n v="20280.599999999999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ARCONHOEK LIB."/>
    <s v="PAYMENTS"/>
    <s v="PUR/CONST CAPITAL ASSETS"/>
    <s v="BUILDINGS &amp; OTHER FIX STRUCT"/>
    <s v="BUILDINGS &amp; OTHER FIX STRUCT"/>
    <s v="NEW BUILDINGS"/>
    <s v="CONSTRUCTION:NEW BUILDINGS"/>
    <s v="CONTRCTR:NEW BUILDINGS"/>
    <m/>
    <m/>
    <s v="CONTRCTR:NEW BUILDINGS"/>
    <x v="0"/>
    <s v="EXPENDITURE"/>
    <s v="INFRASTRUCTURE"/>
    <s v="NEW INFRASTRUCTURE"/>
    <s v="NEW INFRASTRUCTURE CAPITAL"/>
    <s v="CONSTRUCTION"/>
    <s v="CONSTRUCTION - BUILDINGS"/>
    <s v="CONSTRUCTION - 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0"/>
    <n v="0"/>
    <n v="0"/>
    <n v="0"/>
    <n v="4843000"/>
    <n v="4843000"/>
    <n v="0"/>
    <n v="0"/>
    <n v="4843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THEMBISILE LIB."/>
    <s v="PAYMENTS"/>
    <s v="PUR/CONST CAPITAL ASSETS"/>
    <s v="BUILDINGS &amp; OTHER FIX STRUCT"/>
    <s v="BUILDINGS &amp; OTHER FIX STRUCT"/>
    <s v="EXISITING BUILDINGS"/>
    <s v="UPGRADES &amp; ADD:BUILDINGS"/>
    <s v="CONTRCTR:UPGR&amp;ADD BUL"/>
    <m/>
    <m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EX INFRA:UPG&amp;ADD: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658278.05000000005"/>
    <n v="0"/>
    <n v="0"/>
    <n v="0"/>
    <n v="0"/>
    <n v="0"/>
    <n v="0"/>
    <n v="1474871.86"/>
    <n v="-1474871.86"/>
    <n v="0"/>
    <n v="0"/>
    <n v="0"/>
    <n v="0"/>
    <n v="0"/>
    <n v="0"/>
    <n v="0"/>
    <n v="0"/>
    <n v="0"/>
    <n v="0"/>
    <n v="658278.05000000005"/>
    <n v="816593.81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THEMBISILE LIB."/>
    <s v="PAYMENTS"/>
    <s v="PUR/CONST CAPITAL ASSETS"/>
    <s v="BUILDINGS &amp; OTHER FIX STRUCT"/>
    <s v="BUILDINGS &amp; OTHER FIX STRUCT"/>
    <s v="EXISITING BUILDINGS"/>
    <s v="UPGRADES &amp; ADD:BUILDINGS"/>
    <s v="CONTRCTR:UPGR&amp;ADD BUL"/>
    <m/>
    <m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EX INFRA:UPG&amp;ADD: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2353032.0699999998"/>
    <n v="0"/>
    <n v="-1300000"/>
    <n v="0"/>
    <n v="0"/>
    <n v="3900000"/>
    <n v="0"/>
    <n v="2415679.35"/>
    <n v="1484320.65"/>
    <n v="0"/>
    <n v="0"/>
    <n v="71861.679999999993"/>
    <n v="0"/>
    <n v="0"/>
    <n v="0"/>
    <n v="0"/>
    <n v="385882.95"/>
    <n v="193238.89"/>
    <n v="923009.22"/>
    <n v="779039.33"/>
    <n v="62647.28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MASHISHING REGIONAL LIB."/>
    <s v="PAYMENTS"/>
    <s v="PUR/CONST CAPITAL ASSETS"/>
    <s v="BUILDINGS &amp; OTHER FIX STRUCT"/>
    <s v="BUILDINGS &amp; OTHER FIX STRUCT"/>
    <s v="EXISITING BUILDINGS"/>
    <s v="UPGRADES &amp; ADD:BUILDINGS"/>
    <s v="CONTRCTR:UPGR&amp;ADD BUL"/>
    <m/>
    <m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EX INFRA:UPG&amp;ADD: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1866666.8"/>
    <n v="0"/>
    <n v="0"/>
    <n v="0"/>
    <n v="0"/>
    <n v="474000"/>
    <n v="0"/>
    <n v="2138031.7999999998"/>
    <n v="-1664031.8"/>
    <n v="0"/>
    <n v="570111.13"/>
    <n v="159695.82999999999"/>
    <n v="0"/>
    <n v="0"/>
    <n v="0"/>
    <n v="900088.46"/>
    <n v="162659.98000000001"/>
    <n v="74111.399999999994"/>
    <n v="0"/>
    <n v="0"/>
    <n v="271365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MASHSING PUBLIC LIBRARY"/>
    <s v="PAYMENTS"/>
    <s v="PUR/CONST CAPITAL ASSETS"/>
    <s v="BUILDINGS &amp; OTHER FIX STRUCT"/>
    <s v="BUILDINGS &amp; OTHER FIX STRUCT"/>
    <s v="EXISITING BUILDINGS"/>
    <s v="UPGRADES &amp; ADD:BUILDINGS"/>
    <s v="CONTRCTR:UPGR&amp;ADD BUL"/>
    <m/>
    <m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EX INFRA:UPG&amp;ADD: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845714.02"/>
    <n v="0"/>
    <n v="0"/>
    <n v="0"/>
    <n v="0"/>
    <n v="166000"/>
    <n v="0"/>
    <n v="845714.02"/>
    <n v="-679714.02"/>
    <n v="0"/>
    <n v="0"/>
    <n v="0"/>
    <n v="0"/>
    <n v="0"/>
    <n v="94907.65"/>
    <n v="750806.37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SABIE LIBRARY"/>
    <s v="PAYMENTS"/>
    <s v="PUR/CONST CAPITAL ASSETS"/>
    <s v="BUILDINGS &amp; OTHER FIX STRUCT"/>
    <s v="BUILDINGS &amp; OTHER FIX STRUCT"/>
    <s v="EXISITING BUILDINGS"/>
    <s v="UPGRADES &amp; ADD:BUILDINGS"/>
    <s v="CONTRCTR:UPGR&amp;ADD BUL"/>
    <m/>
    <m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EX INFRA:UPG&amp;ADD: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2601535.65"/>
    <n v="0"/>
    <n v="0"/>
    <n v="0"/>
    <n v="0"/>
    <n v="5200000"/>
    <n v="0"/>
    <n v="4047797.96"/>
    <n v="1152202.04"/>
    <n v="0"/>
    <n v="0"/>
    <n v="764529.73"/>
    <n v="0"/>
    <n v="0"/>
    <n v="0"/>
    <n v="0"/>
    <n v="673208.06"/>
    <n v="193238.89"/>
    <n v="970558.97"/>
    <n v="0"/>
    <n v="1446262.31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STANDERTONREGIONAL LIB."/>
    <s v="PAYMENTS"/>
    <s v="PUR/CONST CAPITAL ASSETS"/>
    <s v="BUILDINGS &amp; OTHER FIX STRUCT"/>
    <s v="BUILDINGS &amp; OTHER FIX STRUCT"/>
    <s v="EXISITING BUILDINGS"/>
    <s v="UPGRADES &amp; ADD:BUILDINGS"/>
    <s v="CONTRCTR:UPGR&amp;ADD BUL"/>
    <m/>
    <m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EX INFRA:UPG&amp;ADD: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310000.40999999997"/>
    <n v="0"/>
    <n v="0"/>
    <n v="0"/>
    <n v="0"/>
    <n v="0"/>
    <n v="0"/>
    <n v="310000.40999999997"/>
    <n v="-310000.40999999997"/>
    <n v="0"/>
    <n v="0"/>
    <n v="0"/>
    <n v="0"/>
    <n v="0"/>
    <n v="0"/>
    <n v="0"/>
    <n v="235889.01"/>
    <n v="74111.399999999994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STANDERTONREGIONAL LIB."/>
    <s v="PAYMENTS"/>
    <s v="PUR/CONST CAPITAL ASSETS"/>
    <s v="BUILDINGS &amp; OTHER FIX STRUCT"/>
    <s v="BUILDINGS &amp; OTHER FIX STRUCT"/>
    <s v="EXISITING BUILDINGS"/>
    <s v="UPGRADES &amp; ADD:BUILDINGS"/>
    <s v="CONTRCTR:UPGR&amp;ADD BUL"/>
    <m/>
    <m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EX INFRA:UPG&amp;ADD:BUILDINGS"/>
    <s v="General public service"/>
    <s v="R&amp;D General public services 9 R&amp;D changes to STA"/>
    <s v="R&amp;D General public services 999 R&amp;D changes to STS, STET and STI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3"/>
    <x v="2"/>
    <n v="0"/>
    <n v="0"/>
    <n v="0"/>
    <n v="0"/>
    <n v="0"/>
    <n v="0"/>
    <n v="0"/>
    <n v="0"/>
    <n v="0"/>
    <n v="0"/>
    <n v="0"/>
    <n v="0"/>
    <n v="0"/>
    <n v="0"/>
    <n v="83264.639999999999"/>
    <n v="0"/>
    <n v="0"/>
    <n v="0"/>
    <n v="-83264.639999999999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NO PROJECTS"/>
    <s v="NO PROJECTS"/>
    <m/>
    <m/>
    <s v="NO PROJECTS"/>
    <s v="PAYMENTS"/>
    <s v="PUR/CONST CAPITAL ASSETS"/>
    <s v="BUILDINGS &amp; OTHER FIX STRUCT"/>
    <s v="BUILDINGS &amp; OTHER FIX STRUCT"/>
    <s v="EXISITING BUILDINGS"/>
    <s v="UPGRADES &amp; ADD:BUILDINGS"/>
    <s v="CONTRCTR:UPGR&amp;ADD BUL"/>
    <m/>
    <m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EX INFRA:UPG&amp;ADD:BUILDINGS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88035"/>
    <n v="0"/>
    <n v="0"/>
    <n v="0"/>
    <n v="0"/>
    <n v="20000"/>
    <n v="0"/>
    <n v="0"/>
    <n v="20000"/>
    <n v="0"/>
    <n v="0"/>
    <n v="0"/>
    <n v="29700"/>
    <n v="0"/>
    <n v="0"/>
    <n v="132700"/>
    <n v="69600"/>
    <n v="14000"/>
    <n v="0"/>
    <n v="142035"/>
    <n v="-38803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REGISTRATION FEES"/>
    <m/>
    <m/>
    <m/>
    <m/>
    <s v="REGISTRATION FEES"/>
    <x v="2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24759.88"/>
    <n v="0"/>
    <n v="0"/>
    <n v="0"/>
    <n v="0"/>
    <n v="80000"/>
    <n v="0"/>
    <n v="203250.15"/>
    <n v="-123250.15"/>
    <n v="0"/>
    <n v="0"/>
    <n v="15446.42"/>
    <n v="12082.65"/>
    <n v="15733.92"/>
    <n v="168"/>
    <n v="24472.32"/>
    <n v="17313.759999999998"/>
    <n v="7487.54"/>
    <n v="15447.04"/>
    <n v="16608.23"/>
    <n v="78490.2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RAVEL AGENCY FEES"/>
    <m/>
    <m/>
    <m/>
    <m/>
    <s v="TRAVEL AGENCY FEES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7066"/>
    <n v="0"/>
    <n v="0"/>
    <n v="0"/>
    <n v="0"/>
    <n v="0"/>
    <n v="0"/>
    <n v="36816"/>
    <n v="-36816"/>
    <n v="0"/>
    <n v="0"/>
    <n v="22410"/>
    <n v="0"/>
    <n v="0"/>
    <n v="0"/>
    <n v="4656"/>
    <n v="0"/>
    <n v="0"/>
    <n v="0"/>
    <n v="0"/>
    <n v="975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R.TRAINING"/>
    <m/>
    <s v="COMMUNITY LIBR.TRAINING"/>
    <s v="PAYMENTS"/>
    <s v="PAYMENTS"/>
    <s v="GOODS AND SERVICES"/>
    <s v="BUILDINGS &amp; OTHER FIX STRUCT"/>
    <s v="TRAVEL AGENCY FEES"/>
    <m/>
    <m/>
    <m/>
    <m/>
    <s v="TRAVEL AGENCY FEES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0230"/>
    <n v="0"/>
    <n v="0"/>
    <n v="0"/>
    <n v="0"/>
    <n v="0"/>
    <n v="0"/>
    <n v="10230"/>
    <n v="-10230"/>
    <n v="0"/>
    <n v="0"/>
    <n v="0"/>
    <n v="0"/>
    <n v="0"/>
    <n v="0"/>
    <n v="0"/>
    <n v="0"/>
    <n v="1023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RAVEL AGENCY FEES"/>
    <m/>
    <m/>
    <m/>
    <m/>
    <s v="TRAVEL AGENCY FEES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492887.5"/>
    <n v="0"/>
    <n v="0"/>
    <n v="0"/>
    <n v="471000"/>
    <n v="871000"/>
    <n v="0"/>
    <n v="1492887.5"/>
    <n v="-621887.5"/>
    <n v="0"/>
    <n v="0"/>
    <n v="245000"/>
    <n v="0"/>
    <n v="0"/>
    <n v="259350"/>
    <n v="75998"/>
    <n v="901140"/>
    <n v="11399.5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ADVERT:PROMOTIONAL ITEMS"/>
    <m/>
    <m/>
    <m/>
    <m/>
    <s v="ADVERT:PROMOTIONAL ITEMS"/>
    <x v="3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300000"/>
    <n v="0"/>
    <n v="0"/>
    <n v="300000"/>
    <n v="0"/>
    <n v="0"/>
    <n v="54310"/>
    <n v="-5431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ADVERT:MARKETING"/>
    <m/>
    <m/>
    <m/>
    <m/>
    <s v="ADVERT:MARKETING"/>
    <x v="3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33733.28999999998"/>
    <n v="0"/>
    <n v="0"/>
    <n v="0"/>
    <n v="0"/>
    <n v="70000"/>
    <n v="0"/>
    <n v="333733.28999999998"/>
    <n v="-263733.28999999998"/>
    <n v="0"/>
    <n v="0"/>
    <n v="0"/>
    <n v="0"/>
    <n v="0"/>
    <n v="188150.73"/>
    <n v="134091.35999999999"/>
    <n v="0"/>
    <n v="0"/>
    <n v="0"/>
    <n v="11491.2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ADVERT:RECRUITMENT"/>
    <m/>
    <m/>
    <m/>
    <m/>
    <s v="ADVERT:RECRUITMENT"/>
    <x v="3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429118.47"/>
    <n v="0"/>
    <n v="410000"/>
    <n v="0"/>
    <n v="0"/>
    <n v="2410000"/>
    <n v="0"/>
    <n v="676122.35"/>
    <n v="1733877.65"/>
    <n v="0"/>
    <n v="0"/>
    <n v="4317797.25"/>
    <n v="0"/>
    <n v="96645"/>
    <n v="217204.36"/>
    <n v="85663.62"/>
    <n v="0"/>
    <n v="0"/>
    <n v="-4717310.2300000004"/>
    <n v="429118.47"/>
    <n v="247003.8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A&amp;S/O/S:EDITORIAL SERVICES"/>
    <m/>
    <m/>
    <m/>
    <m/>
    <s v="A&amp;S/O/S:EDITORIAL SERVICES"/>
    <x v="2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21055.01"/>
    <n v="0"/>
    <n v="0"/>
    <n v="0"/>
    <n v="0"/>
    <n v="976000"/>
    <n v="0"/>
    <n v="121055.01"/>
    <n v="854944.99"/>
    <n v="0"/>
    <n v="0"/>
    <n v="0"/>
    <n v="0"/>
    <n v="0"/>
    <n v="0"/>
    <n v="0"/>
    <n v="0"/>
    <n v="83240"/>
    <n v="0"/>
    <n v="37815.01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A&amp;S/O SER:ADMIN&amp;SUPPRT STAFF"/>
    <m/>
    <m/>
    <m/>
    <m/>
    <s v="A&amp;S/O SER:ADMIN&amp;SUPPRT STAFF"/>
    <x v="2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856.25"/>
    <n v="0"/>
    <n v="0"/>
    <n v="0"/>
    <n v="0"/>
    <n v="0"/>
    <n v="0"/>
    <n v="1856.25"/>
    <n v="-1856.25"/>
    <n v="0"/>
    <n v="0"/>
    <n v="1856.25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ARCHIVES"/>
    <s v="ARCHIVE SERVICES"/>
    <m/>
    <s v="ARCHIVE SERVICES"/>
    <s v="NON-ASSETS RELATED"/>
    <s v="NON-ASSETS RELATED"/>
    <m/>
    <m/>
    <m/>
    <m/>
    <s v="NON-ASSETS RELATED"/>
    <s v="PROJECTS"/>
    <s v="DEPARTMENTAL SPECIFIC PROJ LIST"/>
    <s v="ORAL HISTORY CONFERENCE"/>
    <m/>
    <s v="ORAL HISTORY CONFERENCE"/>
    <s v="PAYMENTS"/>
    <s v="PAYMENTS"/>
    <s v="GOODS AND SERVICES"/>
    <s v="BUILDINGS &amp; OTHER FIX STRUCT"/>
    <m/>
    <m/>
    <m/>
    <m/>
    <m/>
    <s v="CATERING:DEPARTML ACTIVITIES"/>
    <x v="5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-1856.25"/>
    <n v="0"/>
    <n v="0"/>
    <n v="0"/>
    <n v="0"/>
    <n v="0"/>
    <n v="0"/>
    <n v="-1856.25"/>
    <n v="1856.25"/>
    <n v="0"/>
    <n v="0"/>
    <n v="0"/>
    <n v="0"/>
    <n v="0"/>
    <n v="0"/>
    <n v="0"/>
    <n v="0"/>
    <n v="-1856.25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ARCHIVES"/>
    <s v="ARCHIVE SERVICES"/>
    <m/>
    <s v="ARCHIVE 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m/>
    <m/>
    <m/>
    <m/>
    <m/>
    <s v="CATERING:DEPARTML ACTIVITIES"/>
    <x v="5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498334.85"/>
    <n v="0"/>
    <n v="0"/>
    <n v="0"/>
    <n v="0"/>
    <n v="400000"/>
    <n v="0"/>
    <n v="1547249.85"/>
    <n v="-1147249.8500000001"/>
    <n v="0"/>
    <n v="0"/>
    <n v="21566"/>
    <n v="99478.75"/>
    <n v="221272.6"/>
    <n v="644605.5"/>
    <n v="279161"/>
    <n v="92930"/>
    <n v="109411"/>
    <n v="14817.5"/>
    <n v="15092.5"/>
    <n v="4891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m/>
    <m/>
    <m/>
    <m/>
    <m/>
    <s v="CATERING:DEPARTML ACTIVITIES"/>
    <x v="5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0072.5"/>
    <n v="0"/>
    <n v="0"/>
    <n v="0"/>
    <n v="0"/>
    <n v="0"/>
    <n v="0"/>
    <n v="20072.5"/>
    <n v="-20072.5"/>
    <n v="0"/>
    <n v="0"/>
    <n v="0"/>
    <n v="20072.5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R.TRAINING"/>
    <m/>
    <s v="COMMUNITY LIBR.TRAINING"/>
    <s v="PAYMENTS"/>
    <s v="PAYMENTS"/>
    <s v="GOODS AND SERVICES"/>
    <s v="BUILDINGS &amp; OTHER FIX STRUCT"/>
    <m/>
    <m/>
    <m/>
    <m/>
    <m/>
    <s v="CATERING:DEPARTML ACTIVITIES"/>
    <x v="5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80000"/>
    <n v="0"/>
    <n v="0"/>
    <n v="8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M:TELEPHONE  INSTALLATION"/>
    <m/>
    <m/>
    <m/>
    <m/>
    <s v="COM:TELEPHONE  INSTALLATION"/>
    <x v="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7597.97"/>
    <n v="0"/>
    <n v="0"/>
    <n v="0"/>
    <n v="0"/>
    <n v="0"/>
    <n v="0"/>
    <n v="8966.9699999999993"/>
    <n v="-8966.9699999999993"/>
    <n v="800.49"/>
    <n v="900.49"/>
    <n v="1100.49"/>
    <n v="0"/>
    <n v="954.5"/>
    <n v="804.5"/>
    <n v="1004.5"/>
    <n v="0"/>
    <n v="754"/>
    <n v="1279"/>
    <n v="0"/>
    <n v="1369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AND INFOR.SERVICES"/>
    <m/>
    <s v="LIBRARY AND INFOR.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M:AIRTIME &amp; DATA"/>
    <m/>
    <m/>
    <m/>
    <m/>
    <s v="COM:AIRTIME &amp; DATA"/>
    <x v="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10000"/>
    <n v="0"/>
    <n v="0"/>
    <n v="1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M:AIRTIME &amp; DATA"/>
    <m/>
    <m/>
    <m/>
    <m/>
    <s v="COM:AIRTIME &amp; DATA"/>
    <x v="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610"/>
    <n v="0"/>
    <n v="0"/>
    <n v="0"/>
    <n v="0"/>
    <n v="0"/>
    <n v="0"/>
    <n v="2410"/>
    <n v="-2410"/>
    <n v="0"/>
    <n v="0"/>
    <n v="0"/>
    <n v="0"/>
    <n v="0"/>
    <n v="0"/>
    <n v="0"/>
    <n v="0"/>
    <n v="610"/>
    <n v="0"/>
    <n v="0"/>
    <n v="18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M:AIRTIME &amp; DATA"/>
    <m/>
    <m/>
    <m/>
    <m/>
    <s v="COM:AIRTIME &amp; DATA"/>
    <x v="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4"/>
    <x v="2"/>
    <n v="3409975.35"/>
    <n v="0"/>
    <n v="0"/>
    <n v="0"/>
    <n v="0"/>
    <n v="1500000"/>
    <n v="168194.31"/>
    <n v="3409975.35"/>
    <n v="-2078169.66"/>
    <n v="0"/>
    <n v="0"/>
    <n v="0"/>
    <n v="0"/>
    <n v="0"/>
    <n v="0"/>
    <n v="3409975.35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SITA COMPUTER SERVICES"/>
    <s v="SITA DATA LINES"/>
    <m/>
    <m/>
    <m/>
    <s v="SITA DATA LINES"/>
    <x v="7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4"/>
    <x v="2"/>
    <n v="0"/>
    <n v="0"/>
    <n v="0"/>
    <n v="0"/>
    <n v="0"/>
    <n v="0"/>
    <n v="0"/>
    <n v="0"/>
    <n v="0"/>
    <n v="0"/>
    <n v="0"/>
    <n v="1258366.2"/>
    <n v="0"/>
    <n v="0"/>
    <n v="0"/>
    <n v="-1258366.2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SITA COMPUTER SERVICES"/>
    <s v="SITA DATA LINES"/>
    <m/>
    <m/>
    <m/>
    <s v="SITA DATA LINES"/>
    <x v="7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655723.65"/>
    <n v="0"/>
    <n v="0"/>
    <n v="0"/>
    <n v="0"/>
    <n v="0"/>
    <n v="0"/>
    <n v="4075871.85"/>
    <n v="-4075871.85"/>
    <n v="0"/>
    <n v="0"/>
    <n v="0"/>
    <n v="0"/>
    <n v="0"/>
    <n v="54258.15"/>
    <n v="0"/>
    <n v="0"/>
    <n v="0"/>
    <n v="0"/>
    <n v="601465.5"/>
    <n v="3420148.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EXTERNAL COMPUTER SERV PROVIDERS"/>
    <s v="EXT COMP SER:INTERNET CHRG"/>
    <m/>
    <m/>
    <m/>
    <s v="EXT COMP SER:INTERNET CHRG"/>
    <x v="7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4"/>
    <x v="2"/>
    <n v="10397353.48"/>
    <n v="0"/>
    <n v="0"/>
    <n v="0"/>
    <n v="0"/>
    <n v="10000000"/>
    <n v="0"/>
    <n v="10397353.48"/>
    <n v="-397353.48"/>
    <n v="0"/>
    <n v="0"/>
    <n v="2803035.23"/>
    <n v="779384.76"/>
    <n v="245731.66"/>
    <n v="789418.81"/>
    <n v="2515345.19"/>
    <n v="426415.72"/>
    <n v="0"/>
    <n v="2079560.98"/>
    <n v="758461.13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EXTERNAL COMPUTER SERV PROVIDERS"/>
    <s v="EXT COMP SER:INTERNET CHRG"/>
    <m/>
    <m/>
    <m/>
    <s v="EXT COMP SER:INTERNET CHRG"/>
    <x v="7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0"/>
    <n v="0"/>
    <n v="418069"/>
    <n v="-418069"/>
    <n v="0"/>
    <n v="0"/>
    <n v="0"/>
    <n v="0"/>
    <n v="0"/>
    <n v="0"/>
    <n v="0"/>
    <n v="0"/>
    <n v="0"/>
    <n v="0"/>
    <n v="0"/>
    <n v="418069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SITA COMPUTER SERVICES"/>
    <s v="SITA SYSTEMS"/>
    <s v="SITA SYSTEM :OPERATNL SUPPORT"/>
    <m/>
    <m/>
    <s v="SITA SYSTEM :OPERATNL SUPPORT"/>
    <x v="7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5250"/>
    <n v="0"/>
    <n v="0"/>
    <n v="0"/>
    <n v="0"/>
    <n v="0"/>
    <n v="0"/>
    <n v="5250"/>
    <n v="-5250"/>
    <n v="0"/>
    <n v="0"/>
    <n v="0"/>
    <n v="0"/>
    <n v="0"/>
    <n v="0"/>
    <n v="0"/>
    <n v="0"/>
    <n v="0"/>
    <n v="525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BAGS AND ACCESSORIES"/>
    <m/>
    <m/>
    <m/>
    <m/>
    <s v="CONS:BAGS AND ACCESSORIES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30000"/>
    <n v="0"/>
    <n v="0"/>
    <n v="3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HOUSEHOLD SUPP"/>
    <s v="CONS HOUS SUP:GROCERIES"/>
    <m/>
    <m/>
    <m/>
    <s v="CONS HOUS SUP:GROCERIES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200000"/>
    <n v="0"/>
    <n v="0"/>
    <n v="2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HOUSEHOLD SUPP"/>
    <s v="CONS HOUS SUP:CROCKERY &amp; CUTLERY"/>
    <m/>
    <m/>
    <m/>
    <s v="CONS HOUS SUP:CROCKERY &amp; CUTLERY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50000"/>
    <n v="0"/>
    <n v="0"/>
    <n v="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HOUSEHOLD SUPP"/>
    <s v="CONS HOUS SUP:TOILETRIES"/>
    <m/>
    <m/>
    <m/>
    <s v="CONS HOUS SUP:TOILETRIES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0"/>
    <n v="0"/>
    <n v="0"/>
    <n v="0"/>
    <n v="0"/>
    <n v="0"/>
    <n v="0"/>
    <n v="0"/>
    <n v="3728"/>
    <n v="0"/>
    <n v="-3728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 SUPP: UNIFORM &amp; CLOTHING"/>
    <m/>
    <m/>
    <m/>
    <m/>
    <s v="CONS SUPP: UNIFORM &amp; CLOTHING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728"/>
    <n v="0"/>
    <n v="0"/>
    <n v="0"/>
    <n v="0"/>
    <n v="5000"/>
    <n v="0"/>
    <n v="3728"/>
    <n v="1272"/>
    <n v="0"/>
    <n v="0"/>
    <n v="0"/>
    <n v="0"/>
    <n v="0"/>
    <n v="0"/>
    <n v="3728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 SUPP: UNIFORM &amp; CLOTHING"/>
    <m/>
    <m/>
    <m/>
    <m/>
    <s v="CONS SUPP: UNIFORM &amp; CLOTHING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-600000"/>
    <n v="0"/>
    <n v="100000"/>
    <n v="0"/>
    <n v="51290"/>
    <n v="48710"/>
    <n v="0"/>
    <n v="0"/>
    <n v="0"/>
    <n v="0"/>
    <n v="0"/>
    <n v="0"/>
    <n v="0"/>
    <n v="0"/>
    <n v="0"/>
    <n v="0"/>
    <n v="0"/>
    <n v="5129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IT CONSUMABLES"/>
    <m/>
    <m/>
    <m/>
    <m/>
    <s v="CONS:IT CONSUMABLES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42453"/>
    <n v="0"/>
    <n v="0"/>
    <n v="0"/>
    <n v="0"/>
    <n v="0"/>
    <n v="0"/>
    <n v="48184.92"/>
    <n v="-48184.92"/>
    <n v="0"/>
    <n v="0"/>
    <n v="10952"/>
    <n v="0"/>
    <n v="0"/>
    <n v="15500"/>
    <n v="16001"/>
    <n v="0"/>
    <n v="0"/>
    <n v="0"/>
    <n v="0"/>
    <n v="5731.9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HOUSEHOLD SUPP"/>
    <s v="CONS HOUS SUP:LIN&amp;SOFT FURNSH"/>
    <m/>
    <m/>
    <m/>
    <s v="CONS HOUS SUP:LIN&amp;SOFT FURNSH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2800"/>
    <n v="0"/>
    <n v="0"/>
    <n v="0"/>
    <n v="0"/>
    <n v="25000"/>
    <n v="0"/>
    <n v="22800"/>
    <n v="2200"/>
    <n v="0"/>
    <n v="0"/>
    <n v="0"/>
    <n v="0"/>
    <n v="0"/>
    <n v="2280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MATERIALS AND SUPPLIES"/>
    <s v="CONS MAT&amp;SUP:NOTICE BOARDS&amp;SIGNS"/>
    <m/>
    <m/>
    <m/>
    <s v="CONS MAT&amp;SUP:NOTICE BOARDS&amp;SIGNS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54397.1"/>
    <n v="0"/>
    <n v="0"/>
    <n v="0"/>
    <n v="0"/>
    <n v="630000"/>
    <n v="0"/>
    <n v="246082.74"/>
    <n v="383917.26"/>
    <n v="0"/>
    <n v="10952"/>
    <n v="-10952"/>
    <n v="0"/>
    <n v="0"/>
    <n v="0"/>
    <n v="9617.1"/>
    <n v="0"/>
    <n v="0"/>
    <n v="144780"/>
    <n v="0"/>
    <n v="91685.6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HOUSEHOLD SUPP"/>
    <s v="CONS HOUS SUP:WASH/CLEAN DETE"/>
    <m/>
    <m/>
    <m/>
    <s v="CONS HOUS SUP:WASH/CLEAN DETE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0"/>
    <n v="0"/>
    <n v="7800"/>
    <n v="-7800"/>
    <n v="0"/>
    <n v="0"/>
    <n v="0"/>
    <n v="0"/>
    <n v="0"/>
    <n v="0"/>
    <n v="0"/>
    <n v="0"/>
    <n v="0"/>
    <n v="0"/>
    <n v="0"/>
    <n v="78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FUEL &amp; GAS SUPPLIES"/>
    <s v="CONS:FUEL SUPPLIES"/>
    <m/>
    <m/>
    <m/>
    <s v="CONS:FUEL SUPPLIES"/>
    <x v="23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7850"/>
    <n v="0"/>
    <n v="0"/>
    <n v="0"/>
    <n v="0"/>
    <n v="0"/>
    <n v="0"/>
    <n v="27850"/>
    <n v="-27850"/>
    <n v="0"/>
    <n v="0"/>
    <n v="0"/>
    <n v="0"/>
    <n v="0"/>
    <n v="0"/>
    <n v="17100"/>
    <n v="0"/>
    <n v="1075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HOUSEHOLD SUPP"/>
    <s v="CONS HOUS SUP:WATER"/>
    <m/>
    <m/>
    <m/>
    <s v="CONS HOUS SUP:WATER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41065.660000000003"/>
    <n v="0"/>
    <n v="0"/>
    <n v="0"/>
    <n v="0"/>
    <n v="0"/>
    <n v="0"/>
    <n v="41065.660000000003"/>
    <n v="-41065.660000000003"/>
    <n v="0"/>
    <n v="0"/>
    <n v="0"/>
    <n v="0"/>
    <n v="0"/>
    <n v="0"/>
    <n v="0"/>
    <n v="0"/>
    <n v="0"/>
    <n v="0"/>
    <n v="41065.660000000003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MATERIALS AND SUPPLIES"/>
    <s v="CONS MAT&amp;SUP:RECRN SUPPLIES"/>
    <m/>
    <m/>
    <m/>
    <s v="CONS MAT&amp;SUP:RECRN SUPPLIES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80000"/>
    <n v="0"/>
    <n v="0"/>
    <n v="8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SP&amp;OS:GOV PRIN"/>
    <m/>
    <m/>
    <m/>
    <m/>
    <s v="CONS:SP&amp;OS:GOV PRIN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4"/>
    <x v="2"/>
    <n v="26180.85"/>
    <n v="0"/>
    <n v="0"/>
    <n v="0"/>
    <n v="0"/>
    <n v="0"/>
    <n v="0"/>
    <n v="42738.25"/>
    <n v="-42738.25"/>
    <n v="0"/>
    <n v="21299.200000000001"/>
    <n v="8690.1"/>
    <n v="8539.7000000000007"/>
    <n v="8921"/>
    <n v="0"/>
    <n v="-47450"/>
    <n v="9464.2900000000009"/>
    <n v="0"/>
    <n v="16716.560000000001"/>
    <n v="0"/>
    <n v="16557.40000000000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MAG/NEWS/JRNLS"/>
    <m/>
    <m/>
    <m/>
    <m/>
    <s v="CONS:SP&amp;OS:MAG/NEWS/JRNLS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-100000"/>
    <n v="0"/>
    <n v="0"/>
    <n v="0"/>
    <n v="0"/>
    <n v="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SP&amp;OS:MAG/NEWS/JRNLS"/>
    <m/>
    <m/>
    <m/>
    <m/>
    <s v="CONS:SP&amp;OS:MAG/NEWS/JRNLS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64831.95"/>
    <n v="0"/>
    <n v="0"/>
    <n v="0"/>
    <n v="0"/>
    <n v="275000"/>
    <n v="0"/>
    <n v="64831.95"/>
    <n v="210168.05"/>
    <n v="0"/>
    <n v="0"/>
    <n v="0"/>
    <n v="0"/>
    <n v="0"/>
    <n v="0"/>
    <n v="64831.95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SP&amp;OS:MAG/NEWS/JRNLS"/>
    <m/>
    <m/>
    <m/>
    <m/>
    <s v="CONS:SP&amp;OS:MAG/NEWS/JRNLS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177823.86"/>
    <n v="0"/>
    <n v="0"/>
    <n v="0"/>
    <n v="0"/>
    <n v="100000"/>
    <n v="0"/>
    <n v="293333.06"/>
    <n v="-193333.06"/>
    <n v="0"/>
    <n v="0"/>
    <n v="0"/>
    <n v="0"/>
    <n v="0"/>
    <n v="0"/>
    <n v="0"/>
    <n v="0"/>
    <n v="0"/>
    <n v="0"/>
    <n v="177823.86"/>
    <n v="115509.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SP&amp;OS:STATIONERY"/>
    <m/>
    <m/>
    <m/>
    <m/>
    <s v="CONS:SP&amp;OS:STATIONERY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74929.5"/>
    <n v="0"/>
    <n v="0"/>
    <n v="-500000"/>
    <n v="0"/>
    <n v="2500000"/>
    <n v="0"/>
    <n v="701385.5"/>
    <n v="1798614.5"/>
    <n v="0"/>
    <n v="0"/>
    <n v="0"/>
    <n v="0"/>
    <n v="0"/>
    <n v="0"/>
    <n v="0"/>
    <n v="22429.5"/>
    <n v="0"/>
    <n v="0"/>
    <n v="152500"/>
    <n v="52645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S:SP&amp;OS:STATIONERY"/>
    <m/>
    <m/>
    <m/>
    <m/>
    <s v="CONS:SP&amp;OS:STATIONERY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60845.65"/>
    <n v="0"/>
    <n v="0"/>
    <n v="0"/>
    <n v="0"/>
    <n v="0"/>
    <n v="0"/>
    <n v="260845.65"/>
    <n v="-260845.65"/>
    <n v="0"/>
    <n v="0"/>
    <n v="0"/>
    <n v="0"/>
    <n v="0"/>
    <n v="0"/>
    <n v="0"/>
    <n v="0"/>
    <n v="260845.65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CONS:SP&amp;OS:STATIONERY"/>
    <m/>
    <m/>
    <m/>
    <m/>
    <s v="CONS:SP&amp;OS:STATIONERY"/>
    <x v="8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4717310.2300000004"/>
    <n v="0"/>
    <n v="0"/>
    <n v="0"/>
    <n v="0"/>
    <n v="0"/>
    <n v="0"/>
    <n v="5011544.2300000004"/>
    <n v="-5011544.2300000004"/>
    <n v="0"/>
    <n v="0"/>
    <n v="0"/>
    <n v="0"/>
    <n v="0"/>
    <n v="0"/>
    <n v="0"/>
    <n v="0"/>
    <n v="0"/>
    <n v="4717310.2300000004"/>
    <n v="0"/>
    <n v="29423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NS:BUS&amp;ADV SER:TRNSLAT&amp;TRNSCRPT"/>
    <m/>
    <m/>
    <m/>
    <m/>
    <s v="CNS:BUS&amp;ADV SER:TRNSLAT&amp;TRNSCRPT"/>
    <x v="2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8550"/>
    <n v="0"/>
    <n v="0"/>
    <n v="0"/>
    <n v="0"/>
    <n v="50000"/>
    <n v="0"/>
    <n v="8550"/>
    <n v="41450"/>
    <n v="0"/>
    <n v="0"/>
    <n v="0"/>
    <n v="0"/>
    <n v="4560"/>
    <n v="0"/>
    <n v="399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TRCTRS:SECURITY SERVICES"/>
    <m/>
    <m/>
    <m/>
    <m/>
    <s v="CONTRCTRS:SECURITY SERVICES"/>
    <x v="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04540"/>
    <n v="0"/>
    <n v="0"/>
    <n v="0"/>
    <n v="0"/>
    <n v="100000"/>
    <n v="0"/>
    <n v="304540"/>
    <n v="-204540"/>
    <n v="0"/>
    <n v="0"/>
    <n v="0"/>
    <n v="0"/>
    <n v="0"/>
    <n v="209965.6"/>
    <n v="94574.399999999994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TRCTRS:INTERIOR DECORATORS"/>
    <m/>
    <m/>
    <m/>
    <m/>
    <s v="CONTRCTRS:INTERIOR DECORATORS"/>
    <x v="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96954.38"/>
    <n v="0"/>
    <n v="0"/>
    <n v="0"/>
    <n v="0"/>
    <n v="0"/>
    <n v="0"/>
    <n v="96954.38"/>
    <n v="-96954.38"/>
    <n v="0"/>
    <n v="0"/>
    <n v="0"/>
    <n v="0"/>
    <n v="39900"/>
    <n v="17154.38"/>
    <n v="3990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TRCTRS:AUDIO-VISUAL SERV"/>
    <m/>
    <m/>
    <m/>
    <m/>
    <s v="CONTRCTRS:AUDIO-VISUAL SERV"/>
    <x v="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928644"/>
    <n v="0"/>
    <n v="0"/>
    <n v="0"/>
    <n v="0"/>
    <n v="800000"/>
    <n v="0"/>
    <n v="928644"/>
    <n v="-128644"/>
    <n v="0"/>
    <n v="0"/>
    <n v="0"/>
    <n v="0"/>
    <n v="120840"/>
    <n v="523944"/>
    <n v="275360"/>
    <n v="85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TRCTRS:STAGE AND SOUND CREW"/>
    <m/>
    <m/>
    <m/>
    <m/>
    <s v="CONTRCTRS:STAGE AND SOUND CREW"/>
    <x v="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55000"/>
    <n v="0"/>
    <n v="0"/>
    <n v="55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TRCTRS:EVENT PROMOTERS"/>
    <m/>
    <m/>
    <m/>
    <m/>
    <s v="CONTRCTRS:EVENT PROMOTERS"/>
    <x v="5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02600"/>
    <n v="0"/>
    <n v="0"/>
    <n v="0"/>
    <n v="0"/>
    <n v="110000"/>
    <n v="0"/>
    <n v="102600"/>
    <n v="7400"/>
    <n v="0"/>
    <n v="0"/>
    <n v="0"/>
    <n v="0"/>
    <n v="16530"/>
    <n v="71820"/>
    <n v="1425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TRCTRS:ARTISTS&amp;PERFORMERS"/>
    <m/>
    <m/>
    <m/>
    <m/>
    <s v="CONTRCTRS:ARTISTS&amp;PERFORMERS"/>
    <x v="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5340"/>
    <n v="0"/>
    <n v="0"/>
    <n v="0"/>
    <n v="0"/>
    <n v="0"/>
    <n v="0"/>
    <n v="35340"/>
    <n v="-35340"/>
    <n v="0"/>
    <n v="0"/>
    <n v="0"/>
    <n v="0"/>
    <n v="3534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CONTRCTRS:PLANT FLOWRS&amp;OTHR DEC"/>
    <m/>
    <m/>
    <m/>
    <m/>
    <s v="CONTRCTRS:PLANT FLOWRS&amp;OTHR DEC"/>
    <x v="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5"/>
    <x v="2"/>
    <n v="26985.41"/>
    <n v="0"/>
    <n v="27000"/>
    <n v="0"/>
    <n v="0"/>
    <n v="27000"/>
    <n v="0"/>
    <n v="26985.41"/>
    <n v="14.59"/>
    <n v="0"/>
    <n v="0"/>
    <n v="0"/>
    <n v="26985.41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TRANSFERS AND SUBSIDIES"/>
    <s v="HOUSEHOLDS (HH)"/>
    <s v="BUILDINGS &amp; OTHER FIX STRUCT"/>
    <s v="H/H EMPL S/BEN:PST RETIRMT BENEF"/>
    <s v="H/H EMPL S/BEN:LEAVE GRATUITY"/>
    <m/>
    <m/>
    <m/>
    <s v="H/H EMPL S/BEN:LEAVE GRATUITY"/>
    <x v="9"/>
    <s v="EXPENDITURE"/>
    <s v="NON INFRASTRUCTURE"/>
    <s v="NON INFRA: TRANSFERS"/>
    <s v="NON INFRA:TRANS CUR"/>
    <m/>
    <m/>
    <s v="NON INFRA:TRANS CUR"/>
    <s v="General public service"/>
    <s v="R&amp;D General public services 9 R&amp;D changes to STA"/>
    <s v="R&amp;D General public services 999 R&amp;D changes to STS, STET and STI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9194.62"/>
    <n v="0"/>
    <n v="20000"/>
    <n v="0"/>
    <n v="0"/>
    <n v="20000"/>
    <n v="0"/>
    <n v="19194.62"/>
    <n v="805.38"/>
    <n v="0"/>
    <n v="0"/>
    <n v="0"/>
    <n v="19194.62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INTEREST AND RENT ON LAND"/>
    <s v="BUILDINGS &amp; OTHER FIX STRUCT"/>
    <s v="INT PAID:OVERDUE ACCOUNTS"/>
    <m/>
    <m/>
    <m/>
    <m/>
    <s v="INT PAID:OVERDUE ACCOUNTS"/>
    <x v="27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INTEREST AND RENT ON LAND"/>
    <s v="INTEREST AND RENT ON LAND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40000"/>
    <n v="0"/>
    <n v="0"/>
    <n v="4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INV FARM SUP:GARDENG SUP"/>
    <m/>
    <m/>
    <m/>
    <m/>
    <s v="INV FARM SUP:GARDENG SUP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0"/>
    <n v="0"/>
    <n v="176700"/>
    <n v="-176700"/>
    <n v="0"/>
    <n v="0"/>
    <n v="0"/>
    <n v="0"/>
    <n v="0"/>
    <n v="0"/>
    <n v="0"/>
    <n v="0"/>
    <n v="0"/>
    <n v="0"/>
    <n v="0"/>
    <n v="1767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INV MEDIA CLLECTIONS"/>
    <s v="INV MEDIA COL:LIBRARY MATERIAL"/>
    <m/>
    <m/>
    <m/>
    <s v="INV MEDIA COL:LIBRARY MATERIAL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22550"/>
    <n v="0"/>
    <n v="50000"/>
    <n v="0"/>
    <n v="0"/>
    <n v="50000"/>
    <n v="0"/>
    <n v="222550"/>
    <n v="-172550"/>
    <n v="0"/>
    <n v="0"/>
    <n v="0"/>
    <n v="54310"/>
    <n v="0"/>
    <n v="75000"/>
    <n v="9324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INV MEDIA CLLECTIONS"/>
    <s v="INV MEDIA COL:LIBRARY MATERIAL"/>
    <m/>
    <m/>
    <m/>
    <s v="INV MEDIA COL:LIBRARY MATERIAL"/>
    <x v="14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4"/>
    <x v="2"/>
    <n v="0"/>
    <n v="0"/>
    <n v="0"/>
    <n v="0"/>
    <n v="0"/>
    <n v="0"/>
    <n v="0"/>
    <n v="0"/>
    <n v="0"/>
    <n v="0"/>
    <n v="0"/>
    <n v="35953.32"/>
    <n v="0"/>
    <n v="0"/>
    <n v="0"/>
    <n v="-35953.32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EQUIPMENT"/>
    <s v="OFFICE EQUIPMENT"/>
    <s v="OFFICE EQUIPMENT"/>
    <s v="PROJECTS"/>
    <s v="DEPARTMENTAL SPECIFIC PROJ LIST"/>
    <s v="COMMUNITY LIB."/>
    <m/>
    <s v="COMMUNITY LIB."/>
    <s v="PAYMENTS"/>
    <s v="PAYMENTS"/>
    <s v="GOODS AND SERVICES"/>
    <s v="BUILDINGS &amp; OTHER FIX STRUCT"/>
    <s v="MACHINERY &amp; EQUIPMENT&lt;R5000"/>
    <s v="EQP&lt;R5000:FURNITURE&amp;OFFICE EQUIP"/>
    <s v="F&amp;O/EQP&lt;R5000:OFFICE EQUIPMENT"/>
    <m/>
    <m/>
    <s v="F&amp;O/EQP&lt;R5000:OFFICE EQUIPMENT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27873.54"/>
    <n v="0"/>
    <n v="0"/>
    <n v="0"/>
    <n v="0"/>
    <n v="10000"/>
    <n v="0"/>
    <n v="74423.539999999994"/>
    <n v="-64423.54"/>
    <n v="0"/>
    <n v="0"/>
    <n v="0"/>
    <n v="0"/>
    <n v="0"/>
    <n v="0"/>
    <n v="7929.54"/>
    <n v="0"/>
    <n v="0"/>
    <n v="3200"/>
    <n v="16744"/>
    <n v="4655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KITCHEN APPLIANCES"/>
    <s v="KITCHEN APPLIANCES"/>
    <m/>
    <s v="KITCHEN APPLIANCE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KITCHEN APPLIANCES"/>
    <m/>
    <m/>
    <m/>
    <s v="EQP&lt;R5000:KITCHEN APPLIANCES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79750"/>
    <n v="0"/>
    <n v="0"/>
    <n v="0"/>
    <n v="0"/>
    <n v="0"/>
    <n v="0"/>
    <n v="94250"/>
    <n v="-94250"/>
    <n v="0"/>
    <n v="4639.57"/>
    <n v="0"/>
    <n v="0"/>
    <n v="0"/>
    <n v="0"/>
    <n v="-4639.57"/>
    <n v="0"/>
    <n v="0"/>
    <n v="0"/>
    <n v="79750"/>
    <n v="145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KITCHEN APPLIANCES"/>
    <s v="KITCHEN APPLIANCES"/>
    <m/>
    <s v="KITCHEN APPLIANCE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KITCHEN APPLIANCES"/>
    <m/>
    <m/>
    <m/>
    <s v="EQP&lt;R5000:KITCHEN APPLIANCES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35953.32"/>
    <n v="0"/>
    <n v="0"/>
    <n v="0"/>
    <n v="0"/>
    <n v="80000"/>
    <n v="0"/>
    <n v="35953.32"/>
    <n v="44046.68"/>
    <n v="0"/>
    <n v="0"/>
    <n v="0"/>
    <n v="0"/>
    <n v="0"/>
    <n v="0"/>
    <n v="35953.32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EQUIPMENT"/>
    <s v="OFFICE EQUIPMENT"/>
    <s v="OFFICE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EQUIPMENT"/>
    <m/>
    <m/>
    <s v="F&amp;O/EQP&lt;R5000:OFFICE EQUIPMENT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50000"/>
    <n v="0"/>
    <n v="0"/>
    <n v="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GARDENING EQUIPMENT"/>
    <s v="GARDENING EQUIPMENT"/>
    <m/>
    <s v="GARDENING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GARDENING EQUIP"/>
    <m/>
    <m/>
    <m/>
    <s v="EQP&lt;R5000:GARDENING EQUIP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-556182.19999999995"/>
    <n v="0"/>
    <n v="0"/>
    <n v="0"/>
    <n v="0"/>
    <n v="0"/>
    <n v="0"/>
    <n v="-556182.19999999995"/>
    <n v="556182.19999999995"/>
    <n v="0"/>
    <n v="0"/>
    <n v="0"/>
    <n v="0"/>
    <n v="0"/>
    <n v="0"/>
    <n v="0"/>
    <n v="-556182.19999999995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m/>
    <m/>
    <s v="F&amp;O/EQP&lt;R5000:OFFICE FURNITURE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506182.2"/>
    <n v="0"/>
    <n v="0"/>
    <n v="0"/>
    <n v="0"/>
    <n v="0"/>
    <n v="0"/>
    <n v="506182.2"/>
    <n v="-506182.2"/>
    <n v="0"/>
    <n v="0"/>
    <n v="0"/>
    <n v="0"/>
    <n v="0"/>
    <n v="225215"/>
    <n v="330967.2"/>
    <n v="-500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PROJECTS"/>
    <s v="DEPARTMENTAL SPECIFIC PROJ LIST"/>
    <s v="COMMUNITY LIB."/>
    <m/>
    <s v="COMMUNITY LIB.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m/>
    <m/>
    <s v="F&amp;O/EQP&lt;R5000:OFFICE FURNITURE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4"/>
    <x v="2"/>
    <n v="0"/>
    <n v="0"/>
    <n v="0"/>
    <n v="0"/>
    <n v="0"/>
    <n v="0"/>
    <n v="0"/>
    <n v="6788.15"/>
    <n v="-6788.15"/>
    <n v="0"/>
    <n v="0"/>
    <n v="0"/>
    <n v="0"/>
    <n v="0"/>
    <n v="0"/>
    <n v="0"/>
    <n v="0"/>
    <n v="0"/>
    <n v="0"/>
    <n v="0"/>
    <n v="6788.1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m/>
    <m/>
    <s v="F&amp;O/EQP&lt;R5000:OFFICE FURNITURE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1340669.02"/>
    <n v="0"/>
    <n v="792000"/>
    <n v="0"/>
    <n v="0"/>
    <n v="2795000"/>
    <n v="0"/>
    <n v="1592260.94"/>
    <n v="1202739.06"/>
    <n v="0"/>
    <n v="282270"/>
    <n v="0"/>
    <n v="0"/>
    <n v="0"/>
    <n v="0"/>
    <n v="481816.82"/>
    <n v="576582.19999999995"/>
    <n v="0"/>
    <n v="0"/>
    <n v="0"/>
    <n v="251591.9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m/>
    <m/>
    <s v="F&amp;O/EQP&lt;R5000:OFFICE FURNITURE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34200"/>
    <n v="0"/>
    <n v="0"/>
    <n v="0"/>
    <n v="0"/>
    <n v="0"/>
    <n v="0"/>
    <n v="72337.2"/>
    <n v="-72337.2"/>
    <n v="0"/>
    <n v="0"/>
    <n v="0"/>
    <n v="0"/>
    <n v="0"/>
    <n v="0"/>
    <n v="0"/>
    <n v="0"/>
    <n v="0"/>
    <n v="34200"/>
    <n v="0"/>
    <n v="38137.19999999999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PROJECTS"/>
    <s v="DEPARTMENTAL SPECIFIC PROJ LIST"/>
    <s v="COMMUNITY LIB."/>
    <m/>
    <s v="COMMUNITY LIB.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m/>
    <m/>
    <s v="F&amp;O/EQP&lt;R5000:OFFICE FURNITURE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4"/>
    <x v="2"/>
    <n v="0"/>
    <n v="0"/>
    <n v="0"/>
    <n v="0"/>
    <n v="0"/>
    <n v="0"/>
    <n v="0"/>
    <n v="0"/>
    <n v="0"/>
    <n v="0"/>
    <n v="297312.78000000003"/>
    <n v="-54310"/>
    <n v="13599.04"/>
    <n v="0"/>
    <n v="0"/>
    <n v="-256601.82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PROJECTS"/>
    <s v="DEPARTMENTAL SPECIFIC PROJ LIST"/>
    <s v="COMMUNITY LIB."/>
    <m/>
    <s v="COMMUNITY LIB."/>
    <s v="PAYMENTS"/>
    <s v="PAYMENTS"/>
    <s v="GOODS AND SERVICES"/>
    <s v="BUILDINGS &amp; OTHER FIX STRUCT"/>
    <s v="MACHINERY &amp; EQUIPMENT&lt;R5000"/>
    <s v="EQP&lt;R5000:FURNITURE&amp;OFFICE EQUIP"/>
    <s v="F&amp;O/EQP&lt;R5000:OFFICE FURNITURE"/>
    <m/>
    <m/>
    <s v="F&amp;O/EQP&lt;R5000:OFFICE FURNITURE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0"/>
    <n v="0"/>
    <n v="14326.38"/>
    <n v="-14326.38"/>
    <n v="0"/>
    <n v="0"/>
    <n v="0"/>
    <n v="0"/>
    <n v="0"/>
    <n v="0"/>
    <n v="0"/>
    <n v="0"/>
    <n v="0"/>
    <n v="0"/>
    <n v="0"/>
    <n v="14326.3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RADIO EQUIPMENT"/>
    <s v="RADIO EQUIPMENT"/>
    <m/>
    <s v="RADIO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RADIO EQUIPMENT"/>
    <m/>
    <m/>
    <m/>
    <s v="EQP&lt;R5000:RADIO EQUIPMENT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55000"/>
    <n v="0"/>
    <n v="3840.66"/>
    <n v="51159.34"/>
    <n v="0"/>
    <n v="0"/>
    <n v="0"/>
    <n v="0"/>
    <n v="0"/>
    <n v="0"/>
    <n v="0"/>
    <n v="0"/>
    <n v="0"/>
    <n v="0"/>
    <n v="0"/>
    <n v="3840.6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DOMESTIC EQUIPMENT"/>
    <s v="DOMESTIC EQUIPMENT"/>
    <m/>
    <s v="DOMESTIC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DOMESTIC EQUIPMENT"/>
    <m/>
    <m/>
    <m/>
    <s v="EQP&lt;R5000:DOMESTIC EQUIPMENT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3600"/>
    <n v="0"/>
    <n v="0"/>
    <n v="0"/>
    <n v="0"/>
    <n v="0"/>
    <n v="0"/>
    <n v="38350"/>
    <n v="-38350"/>
    <n v="0"/>
    <n v="0"/>
    <n v="0"/>
    <n v="0"/>
    <n v="0"/>
    <n v="0"/>
    <n v="0"/>
    <n v="0"/>
    <n v="0"/>
    <n v="0"/>
    <n v="23600"/>
    <n v="1475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DOMESTIC EQUIPMENT"/>
    <s v="DOMESTIC EQUIPMENT"/>
    <m/>
    <s v="DOMESTIC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DOMESTIC EQUIPMENT"/>
    <m/>
    <m/>
    <m/>
    <s v="EQP&lt;R5000:DOMESTIC EQUIPMENT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6000000"/>
    <n v="0"/>
    <n v="0"/>
    <n v="6000000"/>
    <n v="0"/>
    <n v="54310"/>
    <n v="0"/>
    <n v="-5431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LIBRARY BOOKS"/>
    <s v="LIBRARY BOOKS"/>
    <m/>
    <s v="LIBRARY BOOK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LIBRARY BOOKS"/>
    <m/>
    <m/>
    <m/>
    <s v="EQP&lt;R5000:LIBRARY BOOKS"/>
    <x v="12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20000"/>
    <n v="0"/>
    <n v="0"/>
    <n v="2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MPUTER EQUIPMENT"/>
    <s v="COMPUTER PERIPHERALS"/>
    <s v="COMPUTER PERIPHERALS"/>
    <s v="COMPUTER PERIPHERALS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: COM PERIPHERALS"/>
    <m/>
    <m/>
    <s v="C/EQP&lt;R5000:: COM PERIPHERALS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10000"/>
    <n v="0"/>
    <n v="0"/>
    <n v="1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DOMESTIC FURNITURE"/>
    <s v="DOMESTIC FURNITURE"/>
    <s v="DOMESTIC FURNITURE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FURNITURE&amp;OFFICE EQUIP"/>
    <s v="F&amp;O/EQP&lt;R5000:DOMESTIC FURNITURE"/>
    <m/>
    <m/>
    <s v="F&amp;O/EQP&lt;R5000:DOMESTIC FURNITURE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6000"/>
    <n v="0"/>
    <n v="0"/>
    <n v="6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MPUTER EQUIPMENT"/>
    <s v="COMP HARD&amp;SYSTEMS - DESKTOP"/>
    <s v="COMP HARD&amp;SYSTEMS - DESKTOP"/>
    <s v="COMP HARD&amp;SYSTEMS - DESKTOP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COMPUTER EQUIPMENT"/>
    <s v="C/EQP&lt;R5000:DESKTOP PRINT EQUIP"/>
    <m/>
    <m/>
    <s v="C/EQP&lt;R5000:DESKTOP PRINT EQUIP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0"/>
    <n v="0"/>
    <n v="5000"/>
    <n v="-5000"/>
    <n v="0"/>
    <n v="0"/>
    <n v="0"/>
    <n v="0"/>
    <n v="0"/>
    <n v="0"/>
    <n v="0"/>
    <n v="0"/>
    <n v="0"/>
    <n v="0"/>
    <n v="0"/>
    <n v="5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PHOTOGRAPHIC EQUIPMENT"/>
    <s v="PHOTOGRAPHIC EQUIPMENT"/>
    <s v="PHOTOGRAPHIC EQUIPMENT"/>
    <s v="PHOTOGRAPHIC EQUIPMENT"/>
    <s v="NO PROJECTS"/>
    <s v="NO PROJECTS"/>
    <m/>
    <m/>
    <s v="NO PROJECTS"/>
    <s v="PAYMENTS"/>
    <s v="PAYMENTS"/>
    <s v="GOODS AND SERVICES"/>
    <s v="BUILDINGS &amp; OTHER FIX STRUCT"/>
    <s v="MACHINERY &amp; EQUIPMENT&lt;R5000"/>
    <s v="EQP&lt;R5000:PHOTOGRAPHIC EQUIPM"/>
    <s v="PHO EQP&lt;R5000:PHOTOGRAPHIC EQUIP"/>
    <m/>
    <m/>
    <s v="PHO EQP&lt;R5000:PHOTOGRAPHIC EQUIP"/>
    <x v="11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5"/>
    <x v="2"/>
    <n v="1572900.15"/>
    <n v="0"/>
    <n v="1500000"/>
    <n v="0"/>
    <n v="0"/>
    <n v="1500000"/>
    <n v="0"/>
    <n v="1572900.15"/>
    <n v="-72900.149999999994"/>
    <n v="0"/>
    <n v="0"/>
    <n v="0"/>
    <n v="0"/>
    <n v="0"/>
    <n v="0"/>
    <n v="0"/>
    <n v="0"/>
    <n v="0"/>
    <n v="1572900.15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LIBRARY FOR THE BLIND"/>
    <m/>
    <s v="LIBRARY FOR THE BLIND"/>
    <s v="PAYMENTS"/>
    <s v="TRANSFERS AND SUBSIDIES"/>
    <s v="NON PROFIT INSTITUTIONS (NPI)"/>
    <s v="BUILDINGS &amp; OTHER FIX STRUCT"/>
    <s v="LIBRARY FOR THE BLIND"/>
    <m/>
    <m/>
    <m/>
    <m/>
    <s v="LIBRARY FOR THE BLIND"/>
    <x v="28"/>
    <s v="EXPENDITURE"/>
    <s v="NON INFRASTRUCTURE"/>
    <s v="NON INFRA: TRANSFERS"/>
    <s v="NON INFRA:TRANS CUR"/>
    <m/>
    <m/>
    <s v="NON INFRA:TRANS CUR"/>
    <s v="General public service"/>
    <s v="R&amp;D General public services 9 R&amp;D changes to STA"/>
    <s v="R&amp;D General public services 999 R&amp;D changes to STS, STET and STI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ENTRAL  REF.PROV.&amp;DEV.CGR."/>
    <m/>
    <m/>
    <n v="30209975"/>
    <s v="CENTRAL  REF.PROV.&amp;DEV.CGR."/>
    <x v="4"/>
    <x v="2"/>
    <n v="0"/>
    <n v="0"/>
    <n v="0"/>
    <n v="0"/>
    <n v="0"/>
    <n v="0"/>
    <n v="0"/>
    <n v="210000"/>
    <n v="-210000"/>
    <n v="0"/>
    <n v="0"/>
    <n v="0"/>
    <n v="0"/>
    <n v="0"/>
    <n v="0"/>
    <n v="0"/>
    <n v="0"/>
    <n v="0"/>
    <n v="0"/>
    <n v="0"/>
    <n v="210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NO PROJECTS"/>
    <s v="NO PROJECTS"/>
    <m/>
    <m/>
    <s v="NO PROJECTS"/>
    <s v="PAYMENTS"/>
    <s v="PAYMENTS"/>
    <s v="GOODS AND SERVICES"/>
    <s v="BUILDINGS &amp; OTHER FIX STRUCT"/>
    <s v="OPERATING LEASE:BUILDINGS"/>
    <m/>
    <m/>
    <m/>
    <m/>
    <s v="OPERATING LEASE:BUILDINGS"/>
    <x v="29"/>
    <s v="EXPENDITURE"/>
    <s v="INFRASTRUCTURE"/>
    <s v="INFRASTRUCTURE: LEASES"/>
    <s v="INFRA:OPERATING LEAS (CUR)"/>
    <s v="OPERT LEASES:BUILDINGS(CUR)"/>
    <m/>
    <s v="OPERT LEASES:BUILDINGS(CUR)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4"/>
    <x v="2"/>
    <n v="13263816.58"/>
    <n v="0"/>
    <n v="0"/>
    <n v="0"/>
    <n v="0"/>
    <n v="13234000"/>
    <n v="910573.32"/>
    <n v="14382826.83"/>
    <n v="-2059400.15"/>
    <n v="0"/>
    <n v="0"/>
    <n v="3494134.4"/>
    <n v="1199276.78"/>
    <n v="0"/>
    <n v="2237375.48"/>
    <n v="432787.68"/>
    <n v="928540.37"/>
    <n v="1211865"/>
    <n v="2091731.77"/>
    <n v="1668105.1"/>
    <n v="1119010.2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EQUIPMENT"/>
    <s v="OFFICE EQUIPMENT"/>
    <s v="OFFICE EQUIPMENT"/>
    <s v="NO PROJECTS"/>
    <s v="NO PROJECTS"/>
    <m/>
    <m/>
    <s v="NO PROJECTS"/>
    <s v="PAYMENTS"/>
    <s v="PAYMENTS"/>
    <s v="GOODS AND SERVICES"/>
    <s v="BUILDINGS &amp; OTHER FIX STRUCT"/>
    <s v="OPERATING LEASE:OTHER MACH&amp;EQUIP"/>
    <m/>
    <m/>
    <m/>
    <m/>
    <s v="OPERATING LEASE:OTHER MACH&amp;EQUIP"/>
    <x v="15"/>
    <s v="EXPENDITURE"/>
    <s v="NON INFRASTRUCTURE"/>
    <s v="NON INFRA:LEASES"/>
    <s v="NON INFRA:OPERATING LEASES (CUR)"/>
    <s v="NON INFRA:OPER LEASE OTH MCH&amp;EQP"/>
    <m/>
    <s v="NON INFRA:OPER LEASE OTH MCH&amp;EQP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75900"/>
    <n v="0"/>
    <n v="0"/>
    <n v="0"/>
    <n v="0"/>
    <n v="30000"/>
    <n v="0"/>
    <n v="275900"/>
    <n v="-245900"/>
    <n v="0"/>
    <n v="0"/>
    <n v="0"/>
    <n v="0"/>
    <n v="0"/>
    <n v="0"/>
    <n v="0"/>
    <n v="0"/>
    <n v="0"/>
    <n v="0"/>
    <n v="27590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O/P:PRINTING&amp;PUBLICATIONS SERV"/>
    <m/>
    <m/>
    <m/>
    <m/>
    <s v="O/P:PRINTING&amp;PUBLICATIONS SERV"/>
    <x v="13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30000"/>
    <n v="0"/>
    <n v="388035"/>
    <n v="-358035"/>
    <n v="0"/>
    <n v="0"/>
    <n v="0"/>
    <n v="0"/>
    <n v="0"/>
    <n v="0"/>
    <n v="0"/>
    <n v="0"/>
    <n v="0"/>
    <n v="0"/>
    <n v="0"/>
    <n v="38803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O/P:PROF BODIES,MEMB&amp;SUBSC FEES"/>
    <m/>
    <m/>
    <m/>
    <m/>
    <s v="O/P:PROF BODIES,MEMB&amp;SUBSC FEES"/>
    <x v="13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8652.6"/>
    <n v="0"/>
    <n v="0"/>
    <n v="0"/>
    <n v="0"/>
    <n v="5000"/>
    <n v="0"/>
    <n v="8652.6"/>
    <n v="-3652.6"/>
    <n v="0"/>
    <n v="0"/>
    <n v="0"/>
    <n v="0"/>
    <n v="0"/>
    <n v="0"/>
    <n v="8652.6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O/P:COURIER &amp; DELIVERY SERVS"/>
    <m/>
    <m/>
    <m/>
    <m/>
    <s v="O/P:COURIER &amp; DELIVERY SERVS"/>
    <x v="13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37768.720000000001"/>
    <n v="0"/>
    <n v="0"/>
    <n v="0"/>
    <n v="50000"/>
    <n v="50000"/>
    <n v="0"/>
    <n v="37768.720000000001"/>
    <n v="12231.28"/>
    <n v="0"/>
    <n v="0"/>
    <n v="9270.7199999999993"/>
    <n v="0"/>
    <n v="0"/>
    <n v="11300"/>
    <n v="17198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RADIO EQUIPMENT"/>
    <s v="RADIO EQUIPMENT"/>
    <m/>
    <s v="RADIO EQUIPMENT"/>
    <s v="NO PROJECTS"/>
    <s v="NO PROJECTS"/>
    <m/>
    <m/>
    <s v="NO PROJECTS"/>
    <s v="PAYMENTS"/>
    <s v="PUR/CONST CAPITAL ASSETS"/>
    <s v="MACHINERY AND EQUIPMENT"/>
    <s v="BUILDINGS &amp; OTHER FIX STRUCT"/>
    <s v="RADIO EQUIPMENT"/>
    <m/>
    <m/>
    <m/>
    <m/>
    <s v="RADIO EQUIPMENT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1871665.36"/>
    <n v="0"/>
    <n v="500000"/>
    <n v="-100000"/>
    <n v="0"/>
    <n v="1880000"/>
    <n v="0"/>
    <n v="1871665.36"/>
    <n v="8334.64"/>
    <n v="0"/>
    <n v="0"/>
    <n v="862879.6"/>
    <n v="0"/>
    <n v="0"/>
    <n v="0"/>
    <n v="0"/>
    <n v="0"/>
    <n v="0"/>
    <n v="0"/>
    <n v="1008785.76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EQUIPMENT"/>
    <s v="OFFICE EQUIPMENT"/>
    <s v="OFFICE EQUIPMENT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EQUIPMENT"/>
    <m/>
    <m/>
    <m/>
    <s v="OFFICE EQUIPMENT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367381.41"/>
    <n v="0"/>
    <n v="0"/>
    <n v="0"/>
    <n v="300000"/>
    <n v="300000"/>
    <n v="0"/>
    <n v="367381.41"/>
    <n v="-67381.41"/>
    <n v="0"/>
    <n v="12669.41"/>
    <n v="0"/>
    <n v="0"/>
    <n v="0"/>
    <n v="16850"/>
    <n v="35602"/>
    <n v="0"/>
    <n v="0"/>
    <n v="0"/>
    <n v="30226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KITCHEN APPLIANCES"/>
    <s v="KITCHEN APPLIANCES"/>
    <m/>
    <s v="KITCHEN APPLIANCES"/>
    <s v="NO PROJECTS"/>
    <s v="NO PROJECTS"/>
    <m/>
    <m/>
    <s v="NO PROJECTS"/>
    <s v="PAYMENTS"/>
    <s v="PUR/CONST CAPITAL ASSETS"/>
    <s v="MACHINERY AND EQUIPMENT"/>
    <s v="BUILDINGS &amp; OTHER FIX STRUCT"/>
    <s v="KITCHEN APPLIANCES"/>
    <m/>
    <m/>
    <m/>
    <m/>
    <s v="KITCHEN APPLIANCES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0"/>
    <n v="0"/>
    <n v="0"/>
    <n v="0"/>
    <n v="0"/>
    <n v="0"/>
    <n v="0"/>
    <n v="248000"/>
    <n v="-248000"/>
    <n v="0"/>
    <n v="0"/>
    <n v="0"/>
    <n v="0"/>
    <n v="0"/>
    <n v="0"/>
    <n v="0"/>
    <n v="0"/>
    <n v="0"/>
    <n v="0"/>
    <n v="0"/>
    <n v="248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PHOTOGRAPHIC EQUIPMENT"/>
    <s v="PHOTOGRAPHIC EQUIPMENT"/>
    <s v="PHOTOGRAPHIC EQUIPMENT"/>
    <s v="PHOTOGRAPHIC EQUIPMENT"/>
    <s v="NO PROJECTS"/>
    <s v="NO PROJECTS"/>
    <m/>
    <m/>
    <s v="NO PROJECTS"/>
    <s v="PAYMENTS"/>
    <s v="PUR/CONST CAPITAL ASSETS"/>
    <s v="MACHINERY AND EQUIPMENT"/>
    <s v="BUILDINGS &amp; OTHER FIX STRUCT"/>
    <s v="PHOTOGRAPHIC EQUIPMENT"/>
    <s v="PHOTOGRAPHIC EQUIPMENT"/>
    <m/>
    <m/>
    <m/>
    <s v="PHOTOGRAPHIC EQUIPMENT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101950.57"/>
    <n v="0"/>
    <n v="0"/>
    <n v="0"/>
    <n v="0"/>
    <n v="100000"/>
    <n v="0"/>
    <n v="142048.93"/>
    <n v="-42048.93"/>
    <n v="0"/>
    <n v="32271.29"/>
    <n v="-9270.7199999999993"/>
    <n v="0"/>
    <n v="0"/>
    <n v="17900"/>
    <n v="33950"/>
    <n v="0"/>
    <n v="0"/>
    <n v="0"/>
    <n v="27100"/>
    <n v="40098.3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AUDIO VISUAL EQUIPMENT"/>
    <s v="AUDIO VISUAL EQUIPMENT"/>
    <m/>
    <s v="AUDIO VISUAL EQUIPMENT"/>
    <s v="NO PROJECTS"/>
    <s v="NO PROJECTS"/>
    <m/>
    <m/>
    <s v="NO PROJECTS"/>
    <s v="PAYMENTS"/>
    <s v="PUR/CONST CAPITAL ASSETS"/>
    <s v="MACHINERY AND EQUIPMENT"/>
    <s v="BUILDINGS &amp; OTHER FIX STRUCT"/>
    <s v="AUDIO VISUAL EQUIPMENT"/>
    <m/>
    <m/>
    <m/>
    <m/>
    <s v="AUDIO VISUAL EQUIPMENT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21330"/>
    <n v="0"/>
    <n v="0"/>
    <n v="0"/>
    <n v="0"/>
    <n v="0"/>
    <n v="0"/>
    <n v="21330"/>
    <n v="-21330"/>
    <n v="0"/>
    <n v="0"/>
    <n v="0"/>
    <n v="0"/>
    <n v="0"/>
    <n v="0"/>
    <n v="0"/>
    <n v="0"/>
    <n v="0"/>
    <n v="0"/>
    <n v="2133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GARDENING EQUIPMENT"/>
    <s v="GARDENING EQUIPMENT"/>
    <m/>
    <s v="GARDENING EQUIPMENT"/>
    <s v="NO PROJECTS"/>
    <s v="NO PROJECTS"/>
    <m/>
    <m/>
    <s v="NO PROJECTS"/>
    <s v="PAYMENTS"/>
    <s v="PUR/CONST CAPITAL ASSETS"/>
    <s v="MACHINERY AND EQUIPMENT"/>
    <s v="BUILDINGS &amp; OTHER FIX STRUCT"/>
    <s v="GARDENING EQUIPMENT"/>
    <m/>
    <m/>
    <m/>
    <m/>
    <s v="GARDENING EQUIPMENT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328054.23"/>
    <n v="0"/>
    <n v="0"/>
    <n v="100000"/>
    <n v="235000"/>
    <n v="335000"/>
    <n v="0"/>
    <n v="582804.23"/>
    <n v="-247804.23"/>
    <n v="0"/>
    <n v="8193.98"/>
    <n v="0"/>
    <n v="0"/>
    <n v="0"/>
    <n v="7900"/>
    <n v="14950.25"/>
    <n v="0"/>
    <n v="0"/>
    <n v="6500"/>
    <n v="290510"/>
    <n v="25475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DOMESTIC EQUIPMENT"/>
    <s v="DOMESTIC EQUIPMENT"/>
    <m/>
    <s v="DOMESTIC EQUIPMENT"/>
    <s v="NO PROJECTS"/>
    <s v="NO PROJECTS"/>
    <m/>
    <m/>
    <s v="NO PROJECTS"/>
    <s v="PAYMENTS"/>
    <s v="PUR/CONST CAPITAL ASSETS"/>
    <s v="MACHINERY AND EQUIPMENT"/>
    <s v="BUILDINGS &amp; OTHER FIX STRUCT"/>
    <s v="DOMESTIC EQUIPMENT"/>
    <m/>
    <m/>
    <m/>
    <m/>
    <s v="DOMESTIC EQUIPMENT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826926.4"/>
    <n v="0"/>
    <n v="1049000"/>
    <n v="0"/>
    <n v="0"/>
    <n v="1049000"/>
    <n v="0"/>
    <n v="826926.4"/>
    <n v="222073.60000000001"/>
    <n v="0"/>
    <n v="0"/>
    <n v="826926.4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NTAINERS"/>
    <s v="CONTAINERS"/>
    <m/>
    <s v="CONTAINERS"/>
    <s v="NO PROJECTS"/>
    <s v="NO PROJECTS"/>
    <m/>
    <m/>
    <s v="NO PROJECTS"/>
    <s v="PAYMENTS"/>
    <s v="PUR/CONST CAPITAL ASSETS"/>
    <s v="MACHINERY AND EQUIPMENT"/>
    <s v="BUILDINGS &amp; OTHER FIX STRUCT"/>
    <s v="CONTAINER"/>
    <m/>
    <m/>
    <m/>
    <m/>
    <s v="CONTAINER"/>
    <x v="14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0"/>
    <n v="0"/>
    <n v="0"/>
    <n v="0"/>
    <n v="512000"/>
    <n v="512000"/>
    <n v="0"/>
    <n v="0"/>
    <n v="512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MPUTER EQUIPMENT"/>
    <s v="COMP HARD&amp;SYSTEMS - LAPTOP"/>
    <s v="COMP HARD&amp;SYSTEMS - LAPTOP"/>
    <s v="COMP HARD&amp;SYSTEMS - LAPTOP"/>
    <s v="NO PROJECTS"/>
    <s v="NO PROJECTS"/>
    <m/>
    <m/>
    <s v="NO PROJECTS"/>
    <s v="PAYMENTS"/>
    <s v="PUR/CONST CAPITAL ASSETS"/>
    <s v="MACHINERY AND EQUIPMENT"/>
    <s v="BUILDINGS &amp; OTHER FIX STRUCT"/>
    <s v="CONTAINER"/>
    <m/>
    <m/>
    <m/>
    <m/>
    <s v="CONTAINER"/>
    <x v="14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0"/>
    <n v="0"/>
    <n v="0"/>
    <n v="0"/>
    <n v="0"/>
    <n v="0"/>
    <n v="0"/>
    <n v="0"/>
    <n v="0"/>
    <n v="0"/>
    <n v="0"/>
    <n v="287626.59999999998"/>
    <n v="0"/>
    <n v="-287626.59999999998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EQUIPMENT"/>
    <s v="OFFICE EQUIPMENT"/>
    <s v="OFFICE EQUIPMENT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LAPTOP"/>
    <m/>
    <m/>
    <m/>
    <s v="COMP HARD&amp;SYSTEMS - LAPTOP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475426.6"/>
    <n v="0"/>
    <n v="0"/>
    <n v="0"/>
    <n v="300000"/>
    <n v="400000"/>
    <n v="0"/>
    <n v="475426.6"/>
    <n v="-75426.600000000006"/>
    <n v="0"/>
    <n v="0"/>
    <n v="0"/>
    <n v="0"/>
    <n v="287626.59999999998"/>
    <n v="0"/>
    <n v="0"/>
    <n v="0"/>
    <n v="5250"/>
    <n v="-5250"/>
    <n v="18780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MPUTER EQUIPMENT"/>
    <s v="COMP HARD&amp;SYSTEMS - LAPTOP"/>
    <s v="COMP HARD&amp;SYSTEMS - LAPTOP"/>
    <s v="COMP HARD&amp;SYSTEMS - LAP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LAPTOP"/>
    <m/>
    <m/>
    <m/>
    <s v="COMP HARD&amp;SYSTEMS - LAPTOP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249300"/>
    <n v="0"/>
    <n v="0"/>
    <n v="0"/>
    <n v="0"/>
    <n v="0"/>
    <n v="0"/>
    <n v="249300"/>
    <n v="-249300"/>
    <n v="0"/>
    <n v="0"/>
    <n v="0"/>
    <n v="0"/>
    <n v="0"/>
    <n v="0"/>
    <n v="0"/>
    <n v="0"/>
    <n v="24930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MPUTER EQUIPMENT"/>
    <s v="COMP HARD&amp;SYSTEMS - LAPTOP"/>
    <s v="COMP HARD&amp;SYSTEMS - LAPTOP"/>
    <s v="COMP HARD&amp;SYSTEMS - LAP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LAPTOP"/>
    <m/>
    <m/>
    <m/>
    <s v="COMP HARD&amp;SYSTEMS - LAPTOP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0"/>
    <n v="0"/>
    <n v="0"/>
    <n v="0"/>
    <n v="0"/>
    <n v="600000"/>
    <n v="0"/>
    <n v="0"/>
    <n v="6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MPUTER EQUIPMENT"/>
    <s v="COMP HARD&amp;SYSTEMS - DESKTOP"/>
    <s v="COMP HARD&amp;SYSTEMS - DESKTOP"/>
    <s v="COMP HARD&amp;SYSTEMS - DESKTOP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 HARD&amp;SYSTEMS - DESKTOP"/>
    <m/>
    <m/>
    <m/>
    <s v="COMP HARD&amp;SYSTEMS - DESKTOP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99352.8"/>
    <n v="0"/>
    <n v="0"/>
    <n v="0"/>
    <n v="0"/>
    <n v="0"/>
    <n v="0"/>
    <n v="99352.8"/>
    <n v="-99352.8"/>
    <n v="0"/>
    <n v="0"/>
    <n v="0"/>
    <n v="0"/>
    <n v="0"/>
    <n v="0"/>
    <n v="0"/>
    <n v="0"/>
    <n v="0"/>
    <n v="0"/>
    <n v="99352.8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MPUTER EQUIPMENT"/>
    <s v="COMPUTER PERIPHERALS"/>
    <s v="COMPUTER PERIPHERALS"/>
    <s v="COMPUTER PERIPHERALS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UTER PERIPHERALS"/>
    <m/>
    <m/>
    <m/>
    <s v="COMPUTER PERIPHERALS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55182.239999999998"/>
    <n v="0"/>
    <n v="0"/>
    <n v="0"/>
    <n v="0"/>
    <n v="0"/>
    <n v="0"/>
    <n v="55182.239999999998"/>
    <n v="-55182.239999999998"/>
    <n v="0"/>
    <n v="0"/>
    <n v="0"/>
    <n v="0"/>
    <n v="0"/>
    <n v="0"/>
    <n v="0"/>
    <n v="0"/>
    <n v="0"/>
    <n v="0"/>
    <n v="55182.239999999998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COMPUTER EQUIPMENT"/>
    <s v="COMPUTER PERIPHERALS"/>
    <s v="COMPUTER PERIPHERALS"/>
    <s v="COMPUTER PERIPHERALS"/>
    <s v="NO PROJECTS"/>
    <s v="NO PROJECTS"/>
    <m/>
    <m/>
    <s v="NO PROJECTS"/>
    <s v="PAYMENTS"/>
    <s v="PUR/CONST CAPITAL ASSETS"/>
    <s v="MACHINERY AND EQUIPMENT"/>
    <s v="BUILDINGS &amp; OTHER FIX STRUCT"/>
    <s v="COMPUTER EQUIPMENT"/>
    <s v="COMPUTER PERIPHERALS"/>
    <m/>
    <m/>
    <m/>
    <s v="COMPUTER PERIPHERALS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3"/>
    <x v="2"/>
    <n v="0"/>
    <n v="0"/>
    <n v="0"/>
    <n v="0"/>
    <n v="0"/>
    <n v="0"/>
    <n v="0"/>
    <n v="67837.3"/>
    <n v="-67837.3"/>
    <n v="0"/>
    <n v="0"/>
    <n v="0"/>
    <n v="0"/>
    <n v="0"/>
    <n v="0"/>
    <n v="0"/>
    <n v="0"/>
    <n v="0"/>
    <n v="0"/>
    <n v="0"/>
    <n v="67837.3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FURNITURE"/>
    <m/>
    <m/>
    <m/>
    <s v="OFFICE FURNITURE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86800"/>
    <n v="0"/>
    <n v="0"/>
    <n v="0"/>
    <n v="0"/>
    <n v="0"/>
    <n v="0"/>
    <n v="136024.06"/>
    <n v="-136024.06"/>
    <n v="0"/>
    <n v="75706.47"/>
    <n v="0"/>
    <n v="54310"/>
    <n v="0"/>
    <n v="0"/>
    <n v="0"/>
    <n v="-80016.47"/>
    <n v="0"/>
    <n v="36800"/>
    <n v="0"/>
    <n v="49224.0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PROJECTS"/>
    <s v="DEPARTMENTAL SPECIFIC PROJ LIST"/>
    <s v="COMMUNITY LIB."/>
    <m/>
    <s v="COMMUNITY LIB."/>
    <s v="PAYMENTS"/>
    <s v="PUR/CONST CAPITAL ASSETS"/>
    <s v="MACHINERY AND EQUIPMENT"/>
    <s v="BUILDINGS &amp; OTHER FIX STRUCT"/>
    <s v="FURNITURE &amp; OFFICE EQUIPMENT"/>
    <s v="OFFICE FURNITURE"/>
    <m/>
    <m/>
    <m/>
    <s v="OFFICE FURNITURE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634123.06999999995"/>
    <n v="0"/>
    <n v="0"/>
    <n v="0"/>
    <n v="0"/>
    <n v="1500000"/>
    <n v="0"/>
    <n v="1294022.31"/>
    <n v="205977.69"/>
    <n v="0"/>
    <n v="108315"/>
    <n v="323579.8"/>
    <n v="0"/>
    <n v="0"/>
    <n v="0"/>
    <n v="0"/>
    <n v="163016.47"/>
    <n v="0"/>
    <n v="0"/>
    <n v="39211.800000000003"/>
    <n v="659899.24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FURNITURE"/>
    <m/>
    <m/>
    <m/>
    <s v="OFFICE FURNITURE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254617.68"/>
    <n v="0"/>
    <n v="0"/>
    <n v="0"/>
    <n v="0"/>
    <n v="0"/>
    <n v="0"/>
    <n v="254617.68"/>
    <n v="-254617.68"/>
    <n v="0"/>
    <n v="0"/>
    <n v="0"/>
    <n v="0"/>
    <n v="0"/>
    <n v="112000"/>
    <n v="189017.68"/>
    <n v="-464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PROJECTS"/>
    <s v="DEPARTMENTAL SPECIFIC PROJ LIST"/>
    <s v="COMMUNITY LIB."/>
    <m/>
    <s v="COMMUNITY LIB."/>
    <s v="PAYMENTS"/>
    <s v="PUR/CONST CAPITAL ASSETS"/>
    <s v="MACHINERY AND EQUIPMENT"/>
    <s v="BUILDINGS &amp; OTHER FIX STRUCT"/>
    <s v="FURNITURE &amp; OFFICE EQUIPMENT"/>
    <s v="OFFICE FURNITURE"/>
    <m/>
    <m/>
    <m/>
    <s v="OFFICE FURNITURE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0"/>
    <n v="0"/>
    <n v="0"/>
    <n v="0"/>
    <n v="0"/>
    <n v="0"/>
    <n v="0"/>
    <n v="0"/>
    <n v="0"/>
    <n v="0"/>
    <n v="0"/>
    <n v="0"/>
    <n v="0"/>
    <n v="0"/>
    <n v="0"/>
    <n v="7000"/>
    <n v="-700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OTHER MACHINERY &amp; EQUIPMENT"/>
    <s v="FURNITURE &amp; OFFICE EQUIPMENT"/>
    <s v="OFFICE FURNITURE"/>
    <s v="OFFICE FURNITURE"/>
    <s v="OFFICE FURNITURE"/>
    <s v="NO PROJECTS"/>
    <s v="NO PROJECTS"/>
    <m/>
    <m/>
    <s v="NO PROJECTS"/>
    <s v="PAYMENTS"/>
    <s v="PUR/CONST CAPITAL ASSETS"/>
    <s v="MACHINERY AND EQUIPMENT"/>
    <s v="BUILDINGS &amp; OTHER FIX STRUCT"/>
    <s v="FURNITURE &amp; OFFICE EQUIPMENT"/>
    <s v="OFFICE FURNITURE"/>
    <m/>
    <m/>
    <m/>
    <s v="OFFICE FURNITURE"/>
    <x v="11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-50876.47"/>
    <n v="0"/>
    <n v="0"/>
    <n v="0"/>
    <n v="0"/>
    <n v="0"/>
    <n v="0"/>
    <n v="-50876.47"/>
    <n v="50876.47"/>
    <n v="0"/>
    <n v="0"/>
    <n v="0"/>
    <n v="0"/>
    <n v="0"/>
    <n v="0"/>
    <n v="0"/>
    <n v="0"/>
    <n v="-50876.47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NO PROJECTS"/>
    <s v="NO PROJECTS"/>
    <m/>
    <m/>
    <s v="NO PROJECTS"/>
    <s v="PAYMENTS"/>
    <s v="PAYMENTS"/>
    <s v="GOODS AND SERVICES"/>
    <s v="BUILDINGS &amp; OTHER FIX STRUCT"/>
    <s v="P/P:SAFEGUARD&amp;SECURITY"/>
    <m/>
    <m/>
    <m/>
    <m/>
    <s v="P/P:SAFEGUARD&amp;SECURITY"/>
    <x v="14"/>
    <s v="EXPENDITURE"/>
    <s v="NON INFRASTRUCTURE"/>
    <s v="NON INFRASTRUCTURE: CURRENT"/>
    <s v="NON INFRASTRUCTURE: CURRENT"/>
    <s v="NON INFRA/ST ALONE:PROPERTY PAYM"/>
    <m/>
    <s v="NON INFRA/ST ALONE:PROPERTY PAYM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0"/>
    <n v="0"/>
    <n v="0"/>
    <n v="0"/>
    <n v="0"/>
    <n v="50876.47"/>
    <n v="0"/>
    <n v="0"/>
    <n v="0"/>
    <n v="0"/>
    <n v="-50876.47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NO PROJECTS"/>
    <s v="NO PROJECTS"/>
    <m/>
    <m/>
    <s v="NO PROJECTS"/>
    <s v="PAYMENTS"/>
    <s v="PAYMENTS"/>
    <s v="GOODS AND SERVICES"/>
    <s v="BUILDINGS &amp; OTHER FIX STRUCT"/>
    <s v="P/P:SAFEGUARD&amp;SECURITY"/>
    <m/>
    <m/>
    <m/>
    <m/>
    <s v="P/P:SAFEGUARD&amp;SECURITY"/>
    <x v="14"/>
    <s v="EXPENDITURE"/>
    <s v="NON INFRASTRUCTURE"/>
    <s v="NON INFRASTRUCTURE: CURRENT"/>
    <s v="NON INFRASTRUCTURE: CURRENT"/>
    <s v="NON INFRA/ST ALONE:PROPERTY PAYM"/>
    <m/>
    <s v="NON INFRA/ST ALONE:PROPERTY PAYM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4380157.18"/>
    <n v="0"/>
    <n v="0"/>
    <n v="0"/>
    <n v="0"/>
    <n v="4000000"/>
    <n v="0"/>
    <n v="4888557.28"/>
    <n v="-888557.28"/>
    <n v="0"/>
    <n v="381573.56"/>
    <n v="295443.69"/>
    <n v="596166.02"/>
    <n v="160547.4"/>
    <n v="160547.4"/>
    <n v="321094.8"/>
    <n v="899410.7"/>
    <n v="345213.37"/>
    <n v="385313.76"/>
    <n v="834846.48"/>
    <n v="508400.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NO PROJECTS"/>
    <s v="NO PROJECTS"/>
    <m/>
    <m/>
    <s v="NO PROJECTS"/>
    <s v="PAYMENTS"/>
    <s v="PAYMENTS"/>
    <s v="GOODS AND SERVICES"/>
    <s v="BUILDINGS &amp; OTHER FIX STRUCT"/>
    <s v="P/P:SAFEGUARD&amp;SECURITY"/>
    <m/>
    <m/>
    <m/>
    <m/>
    <s v="P/P:SAFEGUARD&amp;SECURITY"/>
    <x v="14"/>
    <s v="EXPENDITURE"/>
    <s v="NON INFRASTRUCTURE"/>
    <s v="NON INFRASTRUCTURE: CURRENT"/>
    <s v="NON INFRASTRUCTURE: CURRENT"/>
    <s v="NON INFRA/ST ALONE:PROPERTY PAYM"/>
    <m/>
    <s v="NON INFRA/ST ALONE:PROPERTY PAYM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50876.47"/>
    <n v="0"/>
    <n v="0"/>
    <n v="0"/>
    <n v="0"/>
    <n v="0"/>
    <n v="0"/>
    <n v="50876.47"/>
    <n v="-50876.47"/>
    <n v="0"/>
    <n v="0"/>
    <n v="0"/>
    <n v="0"/>
    <n v="0"/>
    <n v="0"/>
    <n v="50876.47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NO PROJECTS"/>
    <s v="NO PROJECTS"/>
    <m/>
    <m/>
    <s v="NO PROJECTS"/>
    <s v="PAYMENTS"/>
    <s v="PAYMENTS"/>
    <s v="GOODS AND SERVICES"/>
    <s v="BUILDINGS &amp; OTHER FIX STRUCT"/>
    <s v="P/P:SAFEGUARD&amp;SECURITY"/>
    <m/>
    <m/>
    <m/>
    <m/>
    <s v="P/P:SAFEGUARD&amp;SECURITY"/>
    <x v="14"/>
    <s v="EXPENDITURE"/>
    <s v="NON INFRASTRUCTURE"/>
    <s v="NON INFRASTRUCTURE: CURRENT"/>
    <s v="NON INFRASTRUCTURE: CURRENT"/>
    <s v="NON INFRA/ST ALONE:PROPERTY PAYM"/>
    <m/>
    <s v="NON INFRA/ST ALONE:PROPERTY PAYM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2299198.67"/>
    <n v="0"/>
    <n v="0"/>
    <n v="0"/>
    <n v="0"/>
    <n v="2447000"/>
    <n v="0"/>
    <n v="2299198.67"/>
    <n v="147801.32999999999"/>
    <n v="0"/>
    <n v="0"/>
    <n v="0"/>
    <n v="0"/>
    <n v="0"/>
    <n v="0"/>
    <n v="1700207.9"/>
    <n v="0"/>
    <n v="0"/>
    <n v="598990.77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KHULULWAZI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0"/>
    <n v="0"/>
    <n v="0"/>
    <n v="0"/>
    <n v="0"/>
    <n v="0"/>
    <n v="0"/>
    <n v="0"/>
    <n v="0"/>
    <n v="0"/>
    <n v="0"/>
    <n v="1700207.9"/>
    <n v="0"/>
    <n v="-1700207.9"/>
    <n v="0"/>
    <n v="0"/>
    <n v="0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KHULULWAZI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913498.33"/>
    <n v="0"/>
    <n v="0"/>
    <n v="0"/>
    <n v="0"/>
    <n v="1379000"/>
    <n v="0"/>
    <n v="913498.33"/>
    <n v="465501.67"/>
    <n v="0"/>
    <n v="0"/>
    <n v="0"/>
    <n v="0"/>
    <n v="0"/>
    <n v="0"/>
    <n v="913498.33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EKULINDENI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451189"/>
    <n v="0"/>
    <n v="-480000"/>
    <n v="0"/>
    <n v="0"/>
    <n v="571000"/>
    <n v="0"/>
    <n v="451189"/>
    <n v="119811"/>
    <n v="0"/>
    <n v="0"/>
    <n v="0"/>
    <n v="0"/>
    <n v="0"/>
    <n v="0"/>
    <n v="0"/>
    <n v="0"/>
    <n v="0"/>
    <n v="0"/>
    <n v="451189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WESSELTON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283417.34999999998"/>
    <n v="0"/>
    <n v="0"/>
    <n v="0"/>
    <n v="0"/>
    <n v="0"/>
    <n v="0"/>
    <n v="283417.34999999998"/>
    <n v="-283417.34999999998"/>
    <n v="0"/>
    <n v="0"/>
    <n v="0"/>
    <n v="0"/>
    <n v="0"/>
    <n v="0"/>
    <n v="0"/>
    <n v="0"/>
    <n v="0"/>
    <n v="283417.34999999998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LEKWA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15198"/>
    <n v="0"/>
    <n v="0"/>
    <n v="0"/>
    <n v="0"/>
    <n v="0"/>
    <n v="0"/>
    <n v="15198"/>
    <n v="-15198"/>
    <n v="0"/>
    <n v="0"/>
    <n v="0"/>
    <n v="0"/>
    <n v="0"/>
    <n v="0"/>
    <n v="0"/>
    <n v="0"/>
    <n v="15198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DEPARTMENTAL SPECIFIC PROJ LIST"/>
    <s v="COMMUNITY LIB."/>
    <m/>
    <s v="COMMUNITY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834453.05"/>
    <n v="0"/>
    <n v="0"/>
    <n v="0"/>
    <n v="0"/>
    <n v="1100000"/>
    <n v="0"/>
    <n v="834453.05"/>
    <n v="265546.95"/>
    <n v="0"/>
    <n v="0"/>
    <n v="0"/>
    <n v="0"/>
    <n v="0"/>
    <n v="0"/>
    <n v="0"/>
    <n v="0"/>
    <n v="0"/>
    <n v="834453.05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SIYABUSWA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640528.13"/>
    <n v="0"/>
    <n v="0"/>
    <n v="0"/>
    <n v="0"/>
    <n v="0"/>
    <n v="0"/>
    <n v="640528.13"/>
    <n v="-640528.13"/>
    <n v="0"/>
    <n v="0"/>
    <n v="0"/>
    <n v="428000"/>
    <n v="115426.55"/>
    <n v="0"/>
    <n v="97101.58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NO PROJECTS"/>
    <s v="NO PROJECTS"/>
    <m/>
    <m/>
    <s v="NO PROJECTS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707214"/>
    <n v="0"/>
    <n v="0"/>
    <n v="0"/>
    <n v="0"/>
    <n v="0"/>
    <n v="0"/>
    <n v="70762.490000000005"/>
    <n v="-70762.490000000005"/>
    <n v="0"/>
    <n v="0"/>
    <n v="0"/>
    <n v="0"/>
    <n v="0"/>
    <n v="0"/>
    <n v="0"/>
    <n v="699024"/>
    <n v="0"/>
    <n v="0"/>
    <n v="8190"/>
    <n v="-636451.5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DEPARTMENTAL SPECIFIC PROJ LIST"/>
    <s v="COMMUNITY LIB."/>
    <m/>
    <s v="COMMUNITY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1413.59"/>
    <n v="0"/>
    <n v="0"/>
    <n v="0"/>
    <n v="0"/>
    <n v="0"/>
    <n v="0"/>
    <n v="31413.59"/>
    <n v="-31413.59"/>
    <n v="0"/>
    <n v="0"/>
    <n v="0"/>
    <n v="0"/>
    <n v="0"/>
    <n v="0"/>
    <n v="0"/>
    <n v="0"/>
    <n v="0"/>
    <n v="31413.59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OFFICE BUILDINGS"/>
    <s v="OFFICE BUILDINGS"/>
    <m/>
    <s v="OFFICE BUILDINGS"/>
    <s v="NO PROJECTS"/>
    <s v="NO PROJECTS"/>
    <m/>
    <m/>
    <s v="NO PROJECTS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468440"/>
    <n v="0"/>
    <n v="0"/>
    <n v="0"/>
    <n v="0"/>
    <n v="0"/>
    <n v="0"/>
    <n v="468440"/>
    <n v="-468440"/>
    <n v="0"/>
    <n v="0"/>
    <n v="0"/>
    <n v="15261.58"/>
    <n v="0"/>
    <n v="0"/>
    <n v="-15261.58"/>
    <n v="0"/>
    <n v="446310"/>
    <n v="2213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NO PROJECTS"/>
    <s v="NO PROJECTS"/>
    <m/>
    <m/>
    <s v="NO PROJECTS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916954.34"/>
    <n v="0"/>
    <n v="1025000"/>
    <n v="0"/>
    <n v="0"/>
    <n v="1025000"/>
    <n v="0"/>
    <n v="916954.34"/>
    <n v="108045.66"/>
    <n v="0"/>
    <n v="0"/>
    <n v="0"/>
    <n v="0"/>
    <n v="0"/>
    <n v="0"/>
    <n v="0"/>
    <n v="747843.06"/>
    <n v="0"/>
    <n v="169111.28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VUKUZAKHE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1166705.98"/>
    <n v="0"/>
    <n v="-529000"/>
    <n v="0"/>
    <n v="0"/>
    <n v="935000"/>
    <n v="0"/>
    <n v="1166705.98"/>
    <n v="-231705.98"/>
    <n v="0"/>
    <n v="0"/>
    <n v="0"/>
    <n v="0"/>
    <n v="0"/>
    <n v="0"/>
    <n v="0"/>
    <n v="0"/>
    <n v="0"/>
    <n v="594888.63"/>
    <n v="571817.35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DELMAS LIB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1021183.96"/>
    <n v="0"/>
    <n v="0"/>
    <n v="0"/>
    <n v="0"/>
    <n v="0"/>
    <n v="0"/>
    <n v="1021183.96"/>
    <n v="-1021183.96"/>
    <n v="0"/>
    <n v="0"/>
    <n v="0"/>
    <n v="0"/>
    <n v="0"/>
    <n v="0"/>
    <n v="0"/>
    <n v="0"/>
    <n v="297332.96000000002"/>
    <n v="0"/>
    <n v="723851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THEMBISILE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347000"/>
    <n v="0"/>
    <n v="0"/>
    <n v="347000"/>
    <n v="0"/>
    <n v="0"/>
    <n v="347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DEPARTMENTAL SPECIFIC PROJ LIST"/>
    <s v="LERORO PUBLIC LIB."/>
    <m/>
    <s v="LERORO PUBLIC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634000"/>
    <n v="0"/>
    <n v="0"/>
    <n v="634000"/>
    <n v="0"/>
    <n v="0"/>
    <n v="634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1"/>
    <x v="1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DEPARTMENTAL SPECIFIC PROJ LIST"/>
    <s v="AMERFOORT PUBLIC LIB."/>
    <m/>
    <s v="AMERFOORT PUBLIC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0"/>
    <n v="0"/>
    <n v="209000"/>
    <n v="0"/>
    <n v="0"/>
    <n v="209000"/>
    <n v="0"/>
    <n v="0"/>
    <n v="209000"/>
    <n v="0"/>
    <n v="0"/>
    <n v="0"/>
    <n v="0"/>
    <n v="0"/>
    <n v="0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DEPARTMENTAL SPECIFIC PROJ LIST"/>
    <s v="NHLAZATSHE PUBLIC LIB."/>
    <m/>
    <s v="NHLAZATSHE PUBLIC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116317.05"/>
    <n v="0"/>
    <n v="116000"/>
    <n v="0"/>
    <n v="0"/>
    <n v="116000"/>
    <n v="0"/>
    <n v="116317.05"/>
    <n v="-317.05"/>
    <n v="0"/>
    <n v="0"/>
    <n v="0"/>
    <n v="0"/>
    <n v="0"/>
    <n v="0"/>
    <n v="0"/>
    <n v="0"/>
    <n v="116317.05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DEPARTMENTAL SPECIFIC PROJ LIST"/>
    <s v="MBUZINI LIBRARY"/>
    <m/>
    <s v="MBUZINI LIBRARY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200528.07"/>
    <n v="0"/>
    <n v="336000"/>
    <n v="0"/>
    <n v="0"/>
    <n v="336000"/>
    <n v="0"/>
    <n v="200528.07"/>
    <n v="135471.93"/>
    <n v="0"/>
    <n v="0"/>
    <n v="0"/>
    <n v="0"/>
    <n v="0"/>
    <n v="200528.07"/>
    <n v="0"/>
    <n v="0"/>
    <n v="0"/>
    <n v="0"/>
    <n v="0"/>
    <n v="0"/>
    <s v="REGIONAL IDENTIFIER"/>
    <s v="REGION:PROVINCIAL"/>
    <x v="0"/>
    <x v="0"/>
    <x v="0"/>
    <x v="0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DEPARTMENTAL SPECIFIC PROJ LIST"/>
    <s v="EMTFUNTINI LIBRARY"/>
    <m/>
    <s v="EMTFUNTINI LIBRARY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870846.24"/>
    <n v="0"/>
    <n v="299000"/>
    <n v="0"/>
    <n v="0"/>
    <n v="1288000"/>
    <n v="0"/>
    <n v="1172310.42"/>
    <n v="115689.58"/>
    <n v="0"/>
    <n v="0"/>
    <n v="0"/>
    <n v="0"/>
    <n v="0"/>
    <n v="0"/>
    <n v="0"/>
    <n v="0"/>
    <n v="221030.24"/>
    <n v="0"/>
    <n v="649816"/>
    <n v="301464.18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BUTLENG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RARY RES.PROV &amp; SUPPORT CGR."/>
    <m/>
    <m/>
    <n v="30210975"/>
    <s v="LIBRARY RES.PROV &amp; SUPPORT CGR."/>
    <x v="4"/>
    <x v="2"/>
    <n v="236794.27"/>
    <n v="0"/>
    <n v="-1957000"/>
    <n v="0"/>
    <n v="0"/>
    <n v="0"/>
    <n v="0"/>
    <n v="236794.27"/>
    <n v="-236794.27"/>
    <n v="0"/>
    <n v="0"/>
    <n v="0"/>
    <n v="0"/>
    <n v="0"/>
    <n v="0"/>
    <n v="0"/>
    <n v="0"/>
    <n v="0"/>
    <n v="236794.27"/>
    <n v="0"/>
    <n v="0"/>
    <s v="REGIONAL IDENTIFIER"/>
    <s v="REGION:PROVINCIAL"/>
    <x v="0"/>
    <x v="0"/>
    <x v="2"/>
    <x v="2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BUILD &amp; OTHER FIXED STRUCTURES"/>
    <s v="NON-RESIDENTIAL BUILDINGS"/>
    <s v="LIBRARIES"/>
    <s v="LIBRARIES"/>
    <m/>
    <s v="LIBRARIES"/>
    <s v="PROJECTS"/>
    <s v="ENE/EPRE PROJECT LIST"/>
    <s v="PROVINCIAL DEPTS - SECTOR"/>
    <s v="SPORT AND CULTURE"/>
    <s v="THEMBISILE LIB."/>
    <s v="PAYMENTS"/>
    <s v="PAYMENTS"/>
    <s v="GOODS AND SERVICES"/>
    <s v="BUILDINGS &amp; OTHER FIX STRUCT"/>
    <s v="P/P:CONTRCTD MAINT PROP"/>
    <m/>
    <m/>
    <m/>
    <m/>
    <s v="P/P:CONTRCTD MAINT PROP"/>
    <x v="22"/>
    <s v="EXPENDITURE"/>
    <s v="INFRASTRUCTURE"/>
    <s v="EXISTING INFRASTRUCTURE"/>
    <s v="MAINTENANCE &amp; REPAIR CURRENT"/>
    <s v="EX INFRA:MAINT&amp;REP:BUILDINGS"/>
    <m/>
    <s v="EX INFRA:MAINT&amp;REP:BUILDINGS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877894.4"/>
    <n v="0"/>
    <n v="401000"/>
    <n v="0"/>
    <n v="0"/>
    <n v="941000"/>
    <n v="0"/>
    <n v="896194.4"/>
    <n v="44805.599999999999"/>
    <n v="0"/>
    <n v="0"/>
    <n v="0"/>
    <n v="0"/>
    <n v="219968"/>
    <n v="453636.2"/>
    <n v="177540.2"/>
    <n v="21000"/>
    <n v="5750"/>
    <n v="0"/>
    <n v="0"/>
    <n v="183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m/>
    <m/>
    <m/>
    <m/>
    <m/>
    <s v="RENTAL &amp; HIRING"/>
    <x v="15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7683274.0899999999"/>
    <n v="0"/>
    <n v="0"/>
    <n v="0"/>
    <n v="0"/>
    <n v="7600000"/>
    <n v="0"/>
    <n v="8603570.9399999995"/>
    <n v="-1003570.94"/>
    <n v="676596.99"/>
    <n v="676596.99"/>
    <n v="664721.30000000005"/>
    <n v="664721.30000000005"/>
    <n v="679021.28"/>
    <n v="671871.29"/>
    <n v="671871.29"/>
    <n v="671871.29"/>
    <n v="671871.29"/>
    <n v="786191.23"/>
    <n v="847939.84"/>
    <n v="920296.85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NON PENSIONABLE(RES)"/>
    <s v="SAL&amp;WAGES:OTH NON-PENS ALLOW:RES"/>
    <s v="S&amp;W:NON PENSIONABLE ALL OTH(RES"/>
    <m/>
    <s v="S&amp;W:NON PENSIONABLE ALL OTH(RES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403906.8"/>
    <n v="0"/>
    <n v="0"/>
    <n v="0"/>
    <n v="0"/>
    <n v="0"/>
    <n v="0"/>
    <n v="440625.6"/>
    <n v="-440625.6"/>
    <n v="36718.800000000003"/>
    <n v="36718.800000000003"/>
    <n v="36718.800000000003"/>
    <n v="36718.800000000003"/>
    <n v="36718.800000000003"/>
    <n v="36718.800000000003"/>
    <n v="18359.400000000001"/>
    <n v="18359.400000000001"/>
    <n v="73437.600000000006"/>
    <n v="36718.800000000003"/>
    <n v="36718.800000000003"/>
    <n v="36718.800000000003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AND INFOR.SERVICES"/>
    <m/>
    <s v="LIBRARY AND INFOR.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NON PENSIONABLE(RES)"/>
    <s v="SAL&amp;WAGES:OTH NON-PENS ALLOW:RES"/>
    <s v="S&amp;W:NON PENSIONABLE ALL OTH(RES"/>
    <m/>
    <s v="S&amp;W:NON PENSIONABLE ALL OTH(RES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99057.24"/>
    <n v="0"/>
    <n v="0"/>
    <n v="0"/>
    <n v="0"/>
    <n v="0"/>
    <n v="0"/>
    <n v="299057.24"/>
    <n v="-299057.24"/>
    <n v="0"/>
    <n v="0"/>
    <n v="0"/>
    <n v="0"/>
    <n v="299057.24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NON PENSIONABLE(RES)"/>
    <s v="SAL&amp;WAGES:PERFORMANCE REWARD:RES"/>
    <s v="S&amp;W:PERFORMANCE BONUS (RES)"/>
    <m/>
    <s v="S&amp;W:PERFORMANCE BONUS 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1000000"/>
    <n v="0"/>
    <n v="0"/>
    <n v="100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NON PENSIONABLE(RES)"/>
    <s v="SAL&amp;WAGES:PERIODIC PAYMENTS(RES)"/>
    <s v="S&amp;W: PERIODIC PAYMENTS OTH (RES)"/>
    <m/>
    <s v="S&amp;W: PERIODIC PAYMENTS OTH 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082710.17"/>
    <n v="0"/>
    <n v="0"/>
    <n v="0"/>
    <n v="0"/>
    <n v="4000000"/>
    <n v="0"/>
    <n v="1434710.17"/>
    <n v="2565289.83"/>
    <n v="85806.75"/>
    <n v="9806.75"/>
    <n v="9806.75"/>
    <n v="91354.559999999998"/>
    <n v="110838.64"/>
    <n v="117483.84"/>
    <n v="129612.88"/>
    <n v="120000"/>
    <n v="184000"/>
    <n v="106000"/>
    <n v="118000"/>
    <n v="352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NON PENSIONABLE(RES)"/>
    <s v="SAL&amp;WAGES:COMPENS/CIRCUMSTAN:RES"/>
    <s v="S&amp;W:CMPNS/CIRCM (RES)"/>
    <m/>
    <s v="S&amp;W:CMPNS/CIRCM 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0000"/>
    <n v="0"/>
    <n v="0"/>
    <n v="0"/>
    <n v="0"/>
    <n v="0"/>
    <n v="0"/>
    <n v="0"/>
    <n v="0"/>
    <n v="0"/>
    <n v="0"/>
    <n v="0"/>
    <n v="8000"/>
    <n v="2000"/>
    <n v="2000"/>
    <n v="-10000"/>
    <n v="2000"/>
    <n v="2000"/>
    <n v="2000"/>
    <n v="2000"/>
    <n v="-10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PUBLIC WORKS"/>
    <s v="SOC SEC EPWP INCENTIV GRANT PROV"/>
    <s v="SOC SEC EPWP INCEN GRNT FOR PROV"/>
    <m/>
    <m/>
    <s v="SOC SEC EPWP INCEN GRNT FOR PROV"/>
    <s v="CULTURE,SPORTS &amp; RECREATION"/>
    <s v="CULTURAL AFFAIRS"/>
    <s v="ARTS &amp; CULTURE"/>
    <s v="EPWP GRANTS"/>
    <s v="SOCIAL SECTOR EPWP GRNT PROV."/>
    <s v="SOCIAL SECTOR EPWP GRNT PROV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NON PENSIONABLE(RES)"/>
    <s v="SAL&amp;WAGES:COMPENS/CIRCUMSTAN:RES"/>
    <s v="S&amp;W:CMPNS/CIRCM (RES)"/>
    <m/>
    <s v="S&amp;W:CMPNS/CIRCM 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0768070.170000002"/>
    <n v="0"/>
    <n v="-3200000"/>
    <n v="0"/>
    <n v="0"/>
    <n v="19268000"/>
    <n v="0"/>
    <n v="23230478.199999999"/>
    <n v="-3962478.2"/>
    <n v="1828642.25"/>
    <n v="1828642.25"/>
    <n v="1796545.75"/>
    <n v="1796545.75"/>
    <n v="1834998.75"/>
    <n v="1799770"/>
    <n v="1815870"/>
    <n v="1816020"/>
    <n v="1828888.42"/>
    <n v="2125643.0299999998"/>
    <n v="2296503.9700000002"/>
    <n v="2462408.0299999998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PENSIONABLE(RES)"/>
    <s v="S&amp;W:BASIC SALARY (RES)"/>
    <m/>
    <m/>
    <s v="S&amp;W:BASIC SALARY 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0"/>
    <n v="0"/>
    <n v="0"/>
    <n v="0"/>
    <n v="0"/>
    <n v="0"/>
    <n v="0"/>
    <n v="0"/>
    <n v="0"/>
    <n v="0"/>
    <n v="0"/>
    <n v="250"/>
    <n v="-250"/>
    <n v="0"/>
    <n v="0"/>
    <n v="0"/>
    <s v="NON PAY:NO REGIONAL IDENTIFIER"/>
    <s v="NON PAY:NO REGIONAL IDENTIFIER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PENSIONABLE(RES)"/>
    <s v="S&amp;W:BASIC SALARY (RES)"/>
    <m/>
    <m/>
    <s v="S&amp;W:BASIC SALARY 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279038.2"/>
    <n v="0"/>
    <n v="0"/>
    <n v="0"/>
    <n v="0"/>
    <n v="0"/>
    <n v="0"/>
    <n v="1395314.4"/>
    <n v="-1395314.4"/>
    <n v="116276.2"/>
    <n v="116276.2"/>
    <n v="116276.2"/>
    <n v="116276.2"/>
    <n v="116276.2"/>
    <n v="116276.2"/>
    <n v="58138.1"/>
    <n v="58138.1"/>
    <n v="232552.4"/>
    <n v="116276.2"/>
    <n v="116276.2"/>
    <n v="116276.2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AND INFOR.SERVICES"/>
    <m/>
    <s v="LIBRARY AND INFOR.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PENSIONABLE(RES)"/>
    <s v="S&amp;W:BASIC SALARY (RES)"/>
    <m/>
    <m/>
    <s v="S&amp;W:BASIC SALARY 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67949.6"/>
    <n v="0"/>
    <n v="0"/>
    <n v="0"/>
    <n v="0"/>
    <n v="0"/>
    <n v="0"/>
    <n v="380394.22"/>
    <n v="-380394.22"/>
    <n v="0"/>
    <n v="0"/>
    <n v="10555.02"/>
    <n v="13816.08"/>
    <n v="2995.92"/>
    <n v="5431.88"/>
    <n v="249969.53"/>
    <n v="63132.25"/>
    <n v="19618.72"/>
    <n v="2430.1999999999998"/>
    <n v="0"/>
    <n v="12444.62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ALARIES &amp; WAGES RESIDENTS"/>
    <s v="SAL&amp;WAGES:NON PENSIONABLE(RES)"/>
    <s v="SAL&amp;WAGES:COMPENS/CIRCUMSTAN:RES"/>
    <s v="S&amp;W:OVERTIME (RES)"/>
    <m/>
    <s v="S&amp;W:OVERTIME 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50.26"/>
    <n v="0"/>
    <n v="0"/>
    <n v="0"/>
    <n v="0"/>
    <n v="0"/>
    <n v="0"/>
    <n v="163.92"/>
    <n v="-163.92"/>
    <n v="13.16"/>
    <n v="13.16"/>
    <n v="13.16"/>
    <n v="13.16"/>
    <n v="13.16"/>
    <n v="16.16"/>
    <n v="6.83"/>
    <n v="6.83"/>
    <n v="27.32"/>
    <n v="13.66"/>
    <n v="13.66"/>
    <n v="13.66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AND INFOR.SERVICES"/>
    <m/>
    <s v="LIBRARY AND INFOR.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OCIAL CONTRIBUTIONS RESIDENTS"/>
    <s v="SOC CONTRIB: SERV BENEFITS(RES)"/>
    <s v="EMPLOYER CONTRIBUTIONS(RES)"/>
    <s v="EMPL CONTR:BARGAIN COUNCIL(RES)"/>
    <m/>
    <s v="EMPL CONTR:BARGAIN COUNCIL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8700.42"/>
    <n v="0"/>
    <n v="0"/>
    <n v="0"/>
    <n v="0"/>
    <n v="11000"/>
    <n v="0"/>
    <n v="9677.11"/>
    <n v="1322.89"/>
    <n v="743.54"/>
    <n v="743.54"/>
    <n v="730.38"/>
    <n v="730.38"/>
    <n v="730.38"/>
    <n v="896.88"/>
    <n v="758.13"/>
    <n v="758.13"/>
    <n v="758.13"/>
    <n v="751.3"/>
    <n v="1099.6300000000001"/>
    <n v="976.69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COMPENSATION OF EMPLOYEES"/>
    <s v="BUILDINGS &amp; OTHER FIX STRUCT"/>
    <s v="SOCIAL CONTRIBUTIONS RESIDENTS"/>
    <s v="SOC CONTRIB: SERV BENEFITS(RES)"/>
    <s v="EMPLOYER CONTRIBUTIONS(RES)"/>
    <s v="EMPL CONTR:BARGAIN COUNCIL(RES)"/>
    <m/>
    <s v="EMPL CONTR:BARGAIN COUNCIL(RES)"/>
    <x v="16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LIB.INFO.SERV.COM.NET.DEV.CGR."/>
    <m/>
    <m/>
    <n v="30208975"/>
    <s v="LIB.INFO.SERV.COM.NET.DEV.CGR."/>
    <x v="3"/>
    <x v="2"/>
    <n v="268347.69"/>
    <n v="0"/>
    <n v="0"/>
    <n v="0"/>
    <n v="0"/>
    <n v="0"/>
    <n v="0"/>
    <n v="268347.69"/>
    <n v="-268347.69"/>
    <n v="0"/>
    <n v="0"/>
    <n v="0"/>
    <n v="0"/>
    <n v="0"/>
    <n v="0"/>
    <n v="0"/>
    <n v="0"/>
    <n v="0"/>
    <n v="0"/>
    <n v="268347.69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SOFTW&amp;INTANGIBLE CAPITAL ASSETS"/>
    <s v="SOFTW &amp; OTHER INTANGIBLE ASSETS"/>
    <s v="SOFTW &amp; OTHER INTANGIBLE ASSETS"/>
    <m/>
    <m/>
    <s v="SOFTW &amp; OTHER INTANGIBLE ASSETS"/>
    <s v="NO PROJECTS"/>
    <s v="NO PROJECTS"/>
    <m/>
    <m/>
    <s v="NO PROJECTS"/>
    <s v="PAYMENTS"/>
    <s v="PUR/CONST CAPITAL ASSETS"/>
    <s v="SOFTWARE &amp; INTANGIBLE ASSETS"/>
    <s v="BUILDINGS &amp; OTHER FIX STRUCT"/>
    <s v="SOFTW&amp;OTHER INT AS:OPER SYS SOFT"/>
    <m/>
    <m/>
    <m/>
    <m/>
    <s v="SOFTW&amp;OTHER INT AS:OPER SYS SOFT"/>
    <x v="7"/>
    <s v="EXPENDITURE"/>
    <s v="NON INFRASTRUCTURE"/>
    <s v="NON INFRASTRUCTURE: CAPITAL"/>
    <s v="NON INFRASTRUCTURE: CAPITAL"/>
    <s v="NON INFRA/ST ALONE: CAPITAL"/>
    <s v="NON INFRA S/A CAP:SOFT&amp;INT ASSTS"/>
    <s v="NON INFRA S/A CAP:SOFT&amp;INT ASSTS"/>
    <s v="General public service"/>
    <s v="R&amp;D General public services 9 R&amp;D changes to STA"/>
    <s v="R&amp;D General public services 999 R&amp;D changes to STS, STET and STI"/>
    <s v="PUR/CONST CAPITAL ASSETS"/>
    <s v="SOFTWARE AND OTHER INTANGIBLE ASSETS"/>
    <s v="SOFTWARE AND OTHER INTANGIBLE ASSET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15060085.16"/>
    <n v="0"/>
    <n v="15329000"/>
    <n v="0"/>
    <n v="0"/>
    <n v="15329000"/>
    <n v="0"/>
    <n v="15060085.16"/>
    <n v="268914.84000000003"/>
    <n v="0"/>
    <n v="0"/>
    <n v="0"/>
    <n v="0"/>
    <n v="0"/>
    <n v="0"/>
    <n v="0"/>
    <n v="0"/>
    <n v="14981714.560000001"/>
    <n v="0"/>
    <n v="78370.600000000006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SOFTW&amp;INTANGIBLE CAPITAL ASSETS"/>
    <s v="SOFTW &amp; OTHER INTANGIBLE ASSETS"/>
    <s v="SOFTW &amp; OTHER INTANGIBLE ASSETS"/>
    <m/>
    <m/>
    <s v="SOFTW &amp; OTHER INTANGIBLE ASSETS"/>
    <s v="NO PROJECTS"/>
    <s v="NO PROJECTS"/>
    <m/>
    <m/>
    <s v="NO PROJECTS"/>
    <s v="PAYMENTS"/>
    <s v="PUR/CONST CAPITAL ASSETS"/>
    <s v="SOFTWARE &amp; INTANGIBLE ASSETS"/>
    <s v="BUILDINGS &amp; OTHER FIX STRUCT"/>
    <s v="SOFTW&amp;OTHER INT AS:OPER SYS SOFT"/>
    <m/>
    <m/>
    <m/>
    <m/>
    <s v="SOFTW&amp;OTHER INT AS:OPER SYS SOFT"/>
    <x v="7"/>
    <s v="EXPENDITURE"/>
    <s v="NON INFRASTRUCTURE"/>
    <s v="NON INFRASTRUCTURE: CAPITAL"/>
    <s v="NON INFRASTRUCTURE: CAPITAL"/>
    <s v="NON INFRA/ST ALONE: CAPITAL"/>
    <s v="NON INFRA S/A CAP:SOFT&amp;INT ASSTS"/>
    <s v="NON INFRA S/A CAP:SOFT&amp;INT ASSTS"/>
    <s v="General public service"/>
    <s v="R&amp;D General public services 9 R&amp;D changes to STA"/>
    <s v="R&amp;D General public services 999 R&amp;D changes to STS, STET and STI"/>
    <s v="PUR/CONST CAPITAL ASSETS"/>
    <s v="SOFTWARE AND OTHER INTANGIBLE ASSETS"/>
    <s v="SOFTWARE AND OTHER INTANGIBLE ASSET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07800"/>
    <n v="0"/>
    <n v="0"/>
    <n v="0"/>
    <n v="0"/>
    <n v="0"/>
    <n v="0"/>
    <n v="307800"/>
    <n v="-307800"/>
    <n v="0"/>
    <n v="0"/>
    <n v="30780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R.TRAINING"/>
    <m/>
    <s v="COMMUNITY LIBR.TRAINING"/>
    <s v="PAYMENTS"/>
    <s v="PAYMENTS"/>
    <s v="GOODS AND SERVICES"/>
    <s v="BUILDINGS &amp; OTHER FIX STRUCT"/>
    <s v="TRAIN &amp; DEV:NON-EMPLOYEES"/>
    <m/>
    <m/>
    <m/>
    <m/>
    <s v="TRAIN &amp; DEV:NON-EMPLOYEES"/>
    <x v="17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3"/>
    <x v="2"/>
    <n v="1396269.72"/>
    <n v="0"/>
    <n v="0"/>
    <n v="0"/>
    <n v="0"/>
    <n v="1400000"/>
    <n v="0"/>
    <n v="1396269.72"/>
    <n v="3730.28"/>
    <n v="0"/>
    <n v="1396269.72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ASSET RELATED"/>
    <s v="MACHINERY &amp;  EQUIPMENT"/>
    <s v="TRANSPORT EQUIPMENT"/>
    <s v="MOTOR VEHICLES"/>
    <s v="MOTOR VEHICLES"/>
    <m/>
    <s v="MOTOR VEHICLES"/>
    <s v="NO PROJECTS"/>
    <s v="NO PROJECTS"/>
    <m/>
    <m/>
    <s v="NO PROJECTS"/>
    <s v="PAYMENTS"/>
    <s v="PUR/CONST CAPITAL ASSETS"/>
    <s v="MACHINERY AND EQUIPMENT"/>
    <s v="BUILDINGS &amp; OTHER FIX STRUCT"/>
    <s v="MOTOR VEHICLE"/>
    <m/>
    <m/>
    <m/>
    <m/>
    <s v="MOTOR VEHICLE"/>
    <x v="18"/>
    <s v="EXPENDITURE"/>
    <s v="NON INFRASTRUCTURE"/>
    <s v="NON INFRASTRUCTURE: CAPITAL"/>
    <s v="NON INFRASTRUCTURE: CAPITAL"/>
    <s v="NON INFRA/ST ALONE: CAPITAL"/>
    <s v="NON INFRA S/A CAP:TRANSP EQUIP"/>
    <s v="NON INFRA S/A CAP:TRANSP EQUIP"/>
    <s v="General public service"/>
    <s v="R&amp;D General public services 9 R&amp;D changes to STA"/>
    <s v="R&amp;D General public services 999 R&amp;D changes to STS, STET and STI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53024"/>
    <n v="0"/>
    <n v="0"/>
    <n v="0"/>
    <n v="0"/>
    <n v="100000"/>
    <n v="0"/>
    <n v="53024"/>
    <n v="46976"/>
    <n v="0"/>
    <n v="0"/>
    <n v="0"/>
    <n v="0"/>
    <n v="0"/>
    <n v="0"/>
    <n v="53024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RANSP FOR PUBLIC EVENTS"/>
    <m/>
    <m/>
    <m/>
    <m/>
    <s v="TRANSP FOR PUBLIC EVENTS"/>
    <x v="19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15000"/>
    <n v="0"/>
    <n v="0"/>
    <n v="15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"/>
    <s v="T&amp;S:DOM:TRANSPORT-SHUTTLE SRVCS"/>
    <s v="T&amp;S DOM:ROAD TRANSPORT"/>
    <m/>
    <m/>
    <s v="T&amp;S DOM:ROAD TRANSPORT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50000"/>
    <n v="0"/>
    <n v="0"/>
    <n v="50000"/>
    <n v="0"/>
    <n v="0"/>
    <n v="0"/>
    <n v="0"/>
    <n v="0"/>
    <n v="0"/>
    <n v="0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"/>
    <s v="T&amp;S:DOM:TRANSPORT"/>
    <s v="T&amp;S DOM:CAR RENTAL"/>
    <m/>
    <m/>
    <s v="T&amp;S DOM:CAR RENTAL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0"/>
    <n v="0"/>
    <n v="0"/>
    <n v="0"/>
    <n v="0"/>
    <n v="0"/>
    <n v="0"/>
    <n v="0"/>
    <n v="0"/>
    <n v="0"/>
    <n v="0"/>
    <n v="397"/>
    <n v="-397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DAILY ALLOWANCE"/>
    <s v="T&amp;S DOM:FIXED DAILY ALLOWANCE"/>
    <m/>
    <m/>
    <s v="T&amp;S DOM:FIXED DAILY ALLOWANCE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97"/>
    <n v="0"/>
    <n v="0"/>
    <n v="0"/>
    <n v="0"/>
    <n v="0"/>
    <n v="0"/>
    <n v="397"/>
    <n v="-397"/>
    <n v="0"/>
    <n v="0"/>
    <n v="0"/>
    <n v="0"/>
    <n v="0"/>
    <n v="0"/>
    <n v="397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"/>
    <s v="T&amp;S:DOM:DAILY ALLOWANCE"/>
    <s v="T&amp;S DOM:FIXED DAILY ALLOWANCE"/>
    <m/>
    <m/>
    <s v="T&amp;S DOM:FIXED DAILY ALLOWANCE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03575.08"/>
    <n v="0"/>
    <n v="0"/>
    <n v="100000"/>
    <n v="0"/>
    <n v="335000"/>
    <n v="0"/>
    <n v="288925.08"/>
    <n v="46074.92"/>
    <n v="0"/>
    <n v="0"/>
    <n v="25566"/>
    <n v="16950"/>
    <n v="30290"/>
    <n v="200"/>
    <n v="35367.279999999999"/>
    <n v="30450"/>
    <n v="12000"/>
    <n v="25630"/>
    <n v="27121.8"/>
    <n v="8535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"/>
    <s v="T&amp;S DOM:FOOD&amp;BEVER"/>
    <m/>
    <m/>
    <m/>
    <s v="T&amp;S DOM:FOOD&amp;BEVER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37500"/>
    <n v="0"/>
    <n v="0"/>
    <n v="0"/>
    <n v="0"/>
    <n v="0"/>
    <n v="0"/>
    <n v="47500"/>
    <n v="-47500"/>
    <n v="0"/>
    <n v="0"/>
    <n v="37500"/>
    <n v="0"/>
    <n v="0"/>
    <n v="0"/>
    <n v="0"/>
    <n v="0"/>
    <n v="0"/>
    <n v="0"/>
    <n v="0"/>
    <n v="10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R.TRAINING"/>
    <m/>
    <s v="COMMUNITY LIBR.TRAINING"/>
    <s v="PAYMENTS"/>
    <s v="PAYMENTS"/>
    <s v="GOODS AND SERVICES"/>
    <s v="BUILDINGS &amp; OTHER FIX STRUCT"/>
    <s v="T&amp;S DOMESTIC"/>
    <s v="T&amp;S DOM:FOOD&amp;BEVER"/>
    <m/>
    <m/>
    <m/>
    <s v="T&amp;S DOM:FOOD&amp;BEVER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3420"/>
    <n v="0"/>
    <n v="0"/>
    <n v="0"/>
    <n v="0"/>
    <n v="0"/>
    <n v="0"/>
    <n v="13420"/>
    <n v="-13420"/>
    <n v="0"/>
    <n v="0"/>
    <n v="0"/>
    <n v="0"/>
    <n v="0"/>
    <n v="0"/>
    <n v="0"/>
    <n v="0"/>
    <n v="1342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FOOD&amp;BEVER"/>
    <m/>
    <m/>
    <m/>
    <s v="T&amp;S DOM:FOOD&amp;BEVER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57450.02"/>
    <n v="0"/>
    <n v="0"/>
    <n v="-100000"/>
    <n v="0"/>
    <n v="100000"/>
    <n v="0"/>
    <n v="57450.02"/>
    <n v="42549.98"/>
    <n v="0"/>
    <n v="0"/>
    <n v="0"/>
    <n v="5760.9"/>
    <n v="0"/>
    <n v="0"/>
    <n v="0"/>
    <n v="0"/>
    <n v="0"/>
    <n v="0"/>
    <n v="51689.120000000003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"/>
    <s v="T&amp;S:DOM:TRANSPORT-SHUTTLE SRVCS"/>
    <s v="T&amp;S DOM:AIR TRANSPORT"/>
    <m/>
    <m/>
    <s v="T&amp;S DOM:AIR TRANSPORT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956"/>
    <n v="0"/>
    <n v="0"/>
    <n v="0"/>
    <n v="0"/>
    <n v="0"/>
    <n v="0"/>
    <n v="2428"/>
    <n v="-2428"/>
    <n v="0"/>
    <n v="0"/>
    <n v="0"/>
    <n v="0"/>
    <n v="598"/>
    <n v="126"/>
    <n v="378"/>
    <n v="290"/>
    <n v="438"/>
    <n v="126"/>
    <n v="0"/>
    <n v="472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AND INFOR.SERVICES"/>
    <m/>
    <s v="LIBRARY AND INFOR.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INCIDENTAL COST"/>
    <m/>
    <m/>
    <m/>
    <s v="T&amp;S DOM:INCIDENTAL COST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3658.76"/>
    <n v="0"/>
    <n v="0"/>
    <n v="0"/>
    <n v="0"/>
    <n v="0"/>
    <n v="0"/>
    <n v="29060.16"/>
    <n v="-29060.16"/>
    <n v="0"/>
    <n v="0"/>
    <n v="0"/>
    <n v="0"/>
    <n v="5546.92"/>
    <n v="993.23"/>
    <n v="4205.57"/>
    <n v="5450.84"/>
    <n v="6049.03"/>
    <n v="1413.17"/>
    <n v="0"/>
    <n v="5401.4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AND INFOR.SERVICES"/>
    <m/>
    <s v="LIBRARY AND INFOR.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TRANSPORT"/>
    <s v="T&amp;S DOM:KM ALL(OWN TRANSPORT)"/>
    <m/>
    <m/>
    <s v="T&amp;S DOM:KM ALL(OWN TRANSPORT)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866.63"/>
    <n v="0"/>
    <n v="0"/>
    <n v="0"/>
    <n v="0"/>
    <n v="20000"/>
    <n v="0"/>
    <n v="1733.26"/>
    <n v="18266.740000000002"/>
    <n v="0"/>
    <n v="0"/>
    <n v="0"/>
    <n v="0"/>
    <n v="0"/>
    <n v="0"/>
    <n v="0"/>
    <n v="0"/>
    <n v="0"/>
    <n v="0"/>
    <n v="866.63"/>
    <n v="866.63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"/>
    <s v="T&amp;S:DOM:TRANSPORT"/>
    <s v="T&amp;S DOM:KM ALL(OWN TRANSPORT)"/>
    <m/>
    <m/>
    <s v="T&amp;S DOM:KM ALL(OWN TRANSPORT)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0"/>
    <n v="0"/>
    <n v="0"/>
    <n v="100000"/>
    <n v="0"/>
    <n v="110000"/>
    <n v="0"/>
    <n v="6517.51"/>
    <n v="103482.49"/>
    <n v="0"/>
    <n v="0"/>
    <n v="0"/>
    <n v="0"/>
    <n v="0"/>
    <n v="0"/>
    <n v="0"/>
    <n v="0"/>
    <n v="0"/>
    <n v="0"/>
    <n v="0"/>
    <n v="6517.51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:NON EMLOYEES"/>
    <s v="T&amp;S:DOM NON EMPL:TRANSPORT"/>
    <m/>
    <m/>
    <m/>
    <s v="T&amp;S:DOM NON EMPL:TRANSPORT"/>
    <x v="25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8000"/>
    <n v="0"/>
    <n v="0"/>
    <n v="0"/>
    <n v="0"/>
    <n v="0"/>
    <n v="0"/>
    <n v="8000"/>
    <n v="-8000"/>
    <n v="0"/>
    <n v="0"/>
    <n v="0"/>
    <n v="0"/>
    <n v="0"/>
    <n v="0"/>
    <n v="0"/>
    <n v="0"/>
    <n v="0"/>
    <n v="0"/>
    <n v="800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ADMINISTRATION"/>
    <s v="CORPORATE SERVICES"/>
    <s v="OFFICE OF THE COO"/>
    <m/>
    <s v="OFFICE OF THE COO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ACCOMMODATION"/>
    <m/>
    <m/>
    <m/>
    <s v="T&amp;S DOM:ACCOMMODATION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846424.2"/>
    <n v="0"/>
    <n v="0"/>
    <n v="1100000"/>
    <n v="0"/>
    <n v="1740000"/>
    <n v="0"/>
    <n v="1310121.2"/>
    <n v="429878.8"/>
    <n v="0"/>
    <n v="0"/>
    <n v="105715.12"/>
    <n v="83738.600000000006"/>
    <n v="100826"/>
    <n v="1200"/>
    <n v="173541.34"/>
    <n v="113831.4"/>
    <n v="50396.24"/>
    <n v="103095.3"/>
    <n v="114080.2"/>
    <n v="463697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"/>
    <s v="T&amp;S DOM:ACCOMMODATION"/>
    <m/>
    <m/>
    <m/>
    <s v="T&amp;S DOM:ACCOMMODATION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49250"/>
    <n v="0"/>
    <n v="0"/>
    <n v="0"/>
    <n v="0"/>
    <n v="0"/>
    <n v="0"/>
    <n v="204250"/>
    <n v="-204250"/>
    <n v="0"/>
    <n v="0"/>
    <n v="149250"/>
    <n v="0"/>
    <n v="0"/>
    <n v="0"/>
    <n v="0"/>
    <n v="0"/>
    <n v="0"/>
    <n v="0"/>
    <n v="0"/>
    <n v="5500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R.TRAINING"/>
    <m/>
    <s v="COMMUNITY LIBR.TRAINING"/>
    <s v="PAYMENTS"/>
    <s v="PAYMENTS"/>
    <s v="GOODS AND SERVICES"/>
    <s v="BUILDINGS &amp; OTHER FIX STRUCT"/>
    <s v="T&amp;S DOMESTIC"/>
    <s v="T&amp;S DOM:ACCOMMODATION"/>
    <m/>
    <m/>
    <m/>
    <s v="T&amp;S DOM:ACCOMMODATION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79517.19"/>
    <n v="0"/>
    <n v="0"/>
    <n v="0"/>
    <n v="0"/>
    <n v="0"/>
    <n v="0"/>
    <n v="81689.149999999994"/>
    <n v="-81689.149999999994"/>
    <n v="224.4"/>
    <n v="1463.85"/>
    <n v="331.3"/>
    <n v="67"/>
    <n v="870.82"/>
    <n v="1083.8900000000001"/>
    <n v="-2789.48"/>
    <n v="2731.88"/>
    <n v="74157.58"/>
    <n v="1348.97"/>
    <n v="26.98"/>
    <n v="2171.9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 DOM:ACCOMMODATION"/>
    <m/>
    <m/>
    <m/>
    <s v="T&amp;S DOM:ACCOMMODATION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28015.21"/>
    <n v="0"/>
    <n v="0"/>
    <n v="0"/>
    <n v="0"/>
    <n v="25000"/>
    <n v="0"/>
    <n v="28015.21"/>
    <n v="-3015.21"/>
    <n v="0"/>
    <n v="0"/>
    <n v="0"/>
    <n v="0"/>
    <n v="0"/>
    <n v="0"/>
    <n v="28015.21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T&amp;S DOMESTIC"/>
    <s v="T&amp;S:DOM:DAILY ALLOWANCE"/>
    <s v="T&amp;S DOM:SPECIAL DAILY ALLOWANCE"/>
    <m/>
    <m/>
    <s v="T&amp;S DOM:SPECIAL DAILY ALLOWANCE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61688.1"/>
    <n v="0"/>
    <n v="0"/>
    <n v="0"/>
    <n v="0"/>
    <n v="0"/>
    <n v="0"/>
    <n v="101921.96"/>
    <n v="-101921.96"/>
    <n v="158.11000000000001"/>
    <n v="9446.06"/>
    <n v="7329.5"/>
    <n v="3532.9"/>
    <n v="4356.3100000000004"/>
    <n v="3192.33"/>
    <n v="-16529.91"/>
    <n v="15595.6"/>
    <n v="13257.2"/>
    <n v="16470"/>
    <n v="4880"/>
    <n v="40233.86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DAILY ALLOWANCE"/>
    <s v="T&amp;S DOM:SPECIAL DAILY ALLOWANCE"/>
    <m/>
    <m/>
    <s v="T&amp;S DOM:SPECIAL DAILY ALLOWANCE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188.04"/>
    <n v="0"/>
    <n v="0"/>
    <n v="0"/>
    <n v="0"/>
    <n v="0"/>
    <n v="0"/>
    <n v="188.04"/>
    <n v="-188.04"/>
    <n v="0"/>
    <n v="0"/>
    <n v="0"/>
    <n v="0"/>
    <n v="0"/>
    <n v="0"/>
    <n v="0"/>
    <n v="0"/>
    <n v="188.04"/>
    <n v="0"/>
    <n v="0"/>
    <n v="0"/>
    <s v="REGIONAL IDENTIFIER"/>
    <s v="REGION:PROVINCIAL"/>
    <x v="0"/>
    <x v="1"/>
    <x v="3"/>
    <x v="3"/>
    <m/>
    <m/>
    <s v="EXPENDITURE:VOTED"/>
    <s v="DEPARTMENTAL APPROPRIATION"/>
    <s v="VOTED FUNDS DISCRETIONARY"/>
    <s v="DEPARTMENTAL VOTE"/>
    <s v="VOTED FUNDS"/>
    <m/>
    <m/>
    <m/>
    <m/>
    <s v="VOTED FUNDS"/>
    <s v="CULTURE,SPORTS &amp; RECREATION"/>
    <s v="LIBRARY &amp; ARCHIVE SERVICES"/>
    <s v="LIBRARY SERVICES"/>
    <s v="LIBRARY AND INFOR.SERVICES"/>
    <m/>
    <s v="LIBRARY AND INFOR.SERVICES"/>
    <s v="NON-ASSETS RELATED"/>
    <s v="NON-ASSETS RELATED"/>
    <m/>
    <m/>
    <m/>
    <m/>
    <s v="NON-ASSETS RELATED"/>
    <s v="NO PROJECTS"/>
    <s v="NO PROJECTS"/>
    <m/>
    <m/>
    <s v="NO PROJECTS"/>
    <s v="PAYMENTS"/>
    <s v="PAYMENTS"/>
    <s v="GOODS AND SERVICES"/>
    <s v="BUILDINGS &amp; OTHER FIX STRUCT"/>
    <s v="T&amp;S DOMESTIC"/>
    <s v="T&amp;S:DOM:DAILY ALLOWANCE"/>
    <s v="T&amp;S DOM:SPECIAL DAILY ALLOWANCE"/>
    <m/>
    <m/>
    <s v="T&amp;S DOM:SPECIAL DAILY ALLOWANCE"/>
    <x v="1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s v="Mpumalanga"/>
    <x v="0"/>
    <s v="DEPARTMENTAL RESPONSIBILITIES"/>
    <s v="LIBRARY CGR."/>
    <s v="COMMUNITY LIB.CGR."/>
    <m/>
    <m/>
    <n v="30207975"/>
    <s v="COMMUNITY LIB.CGR."/>
    <x v="4"/>
    <x v="2"/>
    <n v="81151.839999999997"/>
    <n v="0"/>
    <n v="0"/>
    <n v="0"/>
    <n v="0"/>
    <n v="50000"/>
    <n v="0"/>
    <n v="81151.839999999997"/>
    <n v="-31151.84"/>
    <n v="0"/>
    <n v="0"/>
    <n v="33600"/>
    <n v="0"/>
    <n v="0"/>
    <n v="0"/>
    <n v="47551.839999999997"/>
    <n v="0"/>
    <n v="0"/>
    <n v="0"/>
    <n v="0"/>
    <n v="0"/>
    <s v="REGIONAL IDENTIFIER"/>
    <s v="REGION:PROVINCIAL"/>
    <x v="0"/>
    <x v="1"/>
    <x v="3"/>
    <x v="3"/>
    <m/>
    <m/>
    <s v="EXPENDITURE:VOTED"/>
    <s v="DEPARTMENTAL APPROPRIATION"/>
    <s v="CONDITIONAL GRANT PAYMENTS"/>
    <s v="CONDITIONAL GRANTS: ALL DEPTS"/>
    <s v="ARTS &amp; CULTURE"/>
    <s v="COMMUNITY LIBRARY SERVICES GRANT"/>
    <s v="COMMUNITY LIBRARY SERVICES GRANT"/>
    <m/>
    <m/>
    <s v="COMMUNITY LIBRARY SERVICES GRANT"/>
    <s v="CULTURE,SPORTS &amp; RECREATION"/>
    <s v="LIBRARY &amp; ARCHIVE SERVICES"/>
    <s v="LIBRARY SERVICES"/>
    <s v="LIBRARY CGR SRVICES"/>
    <s v="COMMUNITY LIBRARY CGR."/>
    <s v="COMMUNITY LIBRARY CGR."/>
    <s v="NON-ASSETS RELATED"/>
    <s v="NON-ASSETS RELATED"/>
    <m/>
    <m/>
    <m/>
    <m/>
    <s v="NON-ASSETS RELATED"/>
    <s v="PROJECTS"/>
    <s v="DEPARTMENTAL SPECIFIC PROJ LIST"/>
    <s v="COMMUNITY LIB."/>
    <m/>
    <s v="COMMUNITY LIB."/>
    <s v="PAYMENTS"/>
    <s v="PAYMENTS"/>
    <s v="GOODS AND SERVICES"/>
    <s v="BUILDINGS &amp; OTHER FIX STRUCT"/>
    <s v="VENUES AND FACILITIES"/>
    <m/>
    <m/>
    <m/>
    <m/>
    <s v="VENUES AND FACILITIES"/>
    <x v="20"/>
    <s v="EXPENDITURE"/>
    <s v="NON INFRASTRUCTURE"/>
    <s v="NON INFRASTRUCTURE: CURRENT"/>
    <s v="NON INFRASTRUCTURE: CURRENT"/>
    <s v="NON INFRA/ST ALONE:CURRENT"/>
    <m/>
    <s v="NON INFRA/ST ALONE:CURRENT"/>
    <s v="General public service"/>
    <s v="R&amp;D General public services 9 R&amp;D changes to STA"/>
    <s v="R&amp;D General public services 999 R&amp;D changes to STS, STET and STI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</r>
  <r>
    <m/>
    <x v="1"/>
    <m/>
    <m/>
    <m/>
    <m/>
    <m/>
    <m/>
    <m/>
    <x v="6"/>
    <x v="3"/>
    <m/>
    <m/>
    <m/>
    <m/>
    <m/>
    <m/>
    <m/>
    <m/>
    <m/>
    <m/>
    <m/>
    <m/>
    <m/>
    <m/>
    <m/>
    <m/>
    <m/>
    <m/>
    <m/>
    <m/>
    <m/>
    <m/>
    <m/>
    <x v="1"/>
    <x v="2"/>
    <x v="4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0"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0" applyNumberFormats="0" applyBorderFormats="0" applyFontFormats="0" applyPatternFormats="0" applyAlignmentFormats="0" applyWidthHeightFormats="1" dataCaption="Values" updatedVersion="4" minRefreshableVersion="3" showCalcMbrs="0" useAutoFormatting="1" itemPrintTitles="1" createdVersion="3" indent="0" outline="1" outlineData="1" multipleFieldFilters="0" chartFormat="9">
  <location ref="A3:E10" firstHeaderRow="1" firstDataRow="2" firstDataCol="1"/>
  <pivotFields count="98">
    <pivotField showAll="0"/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8">
        <item x="0"/>
        <item x="3"/>
        <item x="1"/>
        <item x="4"/>
        <item x="2"/>
        <item x="5"/>
        <item x="6"/>
        <item t="default"/>
      </items>
    </pivotField>
    <pivotField axis="axisCol" showAll="0">
      <items count="5">
        <item x="0"/>
        <item x="1"/>
        <item h="1"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axis="axisRow" showAll="0">
      <items count="6">
        <item sd="0" x="0"/>
        <item sd="0" x="1"/>
        <item sd="0" x="2"/>
        <item sd="0" x="4"/>
        <item sd="0" x="3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defaultSubtotal="0">
      <items count="36">
        <item x="2"/>
        <item m="1" x="32"/>
        <item x="6"/>
        <item x="7"/>
        <item x="9"/>
        <item x="5"/>
        <item x="15"/>
        <item x="23"/>
        <item x="11"/>
        <item x="10"/>
        <item m="1" x="33"/>
        <item x="26"/>
        <item x="22"/>
        <item x="24"/>
        <item x="14"/>
        <item x="3"/>
        <item m="1" x="35"/>
        <item x="19"/>
        <item x="13"/>
        <item x="4"/>
        <item x="16"/>
        <item m="1" x="34"/>
        <item m="1" x="31"/>
        <item x="8"/>
        <item x="21"/>
        <item x="17"/>
        <item x="18"/>
        <item x="1"/>
        <item x="20"/>
        <item x="30"/>
        <item x="12"/>
        <item x="0"/>
        <item x="27"/>
        <item x="25"/>
        <item x="28"/>
        <item x="29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1"/>
    <field x="36"/>
    <field x="78"/>
  </rowFields>
  <rowItems count="6">
    <i>
      <x/>
    </i>
    <i r="1">
      <x/>
    </i>
    <i r="1">
      <x v="1"/>
    </i>
    <i r="1">
      <x v="2"/>
    </i>
    <i r="1">
      <x v="4"/>
    </i>
    <i t="grand">
      <x/>
    </i>
  </rowItems>
  <colFields count="1">
    <field x="10"/>
  </colFields>
  <colItems count="4">
    <i>
      <x/>
    </i>
    <i>
      <x v="1"/>
    </i>
    <i>
      <x v="3"/>
    </i>
    <i t="grand">
      <x/>
    </i>
  </colItems>
  <dataFields count="1">
    <dataField name="Sum of Total_Expenditure" fld="18" baseField="0" baseItem="0" numFmtId="165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Bucket" displayName="Bucket" ref="A1:B155" totalsRowShown="0">
  <autoFilter ref="A1:B155" xr:uid="{00000000-0009-0000-0100-000002000000}"/>
  <tableColumns count="2">
    <tableColumn id="1" xr3:uid="{00000000-0010-0000-0000-000001000000}" name="Item_Lowest_Level"/>
    <tableColumn id="2" xr3:uid="{00000000-0010-0000-0000-000002000000}" name="Column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9"/>
  <sheetViews>
    <sheetView showGridLines="0" topLeftCell="A16" zoomScale="90" zoomScaleNormal="90" workbookViewId="0">
      <selection activeCell="C31" sqref="C31"/>
    </sheetView>
  </sheetViews>
  <sheetFormatPr defaultColWidth="8.7109375" defaultRowHeight="14.25" x14ac:dyDescent="0.25"/>
  <cols>
    <col min="1" max="1" width="26.42578125" style="10" customWidth="1"/>
    <col min="2" max="2" width="3.5703125" style="34" customWidth="1"/>
    <col min="3" max="3" width="41.140625" style="35" customWidth="1"/>
    <col min="4" max="4" width="3.28515625" style="35" customWidth="1"/>
    <col min="5" max="5" width="41.85546875" style="36" customWidth="1"/>
    <col min="6" max="6" width="3.85546875" style="36" customWidth="1"/>
    <col min="7" max="7" width="44" style="36" customWidth="1"/>
    <col min="8" max="16384" width="8.7109375" style="10"/>
  </cols>
  <sheetData>
    <row r="1" spans="1:15" ht="18" customHeight="1" x14ac:dyDescent="0.25">
      <c r="A1" s="8" t="s">
        <v>613</v>
      </c>
      <c r="B1" s="9"/>
      <c r="C1" s="84" t="s">
        <v>614</v>
      </c>
      <c r="D1" s="84"/>
      <c r="E1" s="84"/>
      <c r="F1" s="84"/>
      <c r="G1" s="84"/>
    </row>
    <row r="2" spans="1:15" ht="18" customHeight="1" x14ac:dyDescent="0.25">
      <c r="A2" s="11" t="s">
        <v>615</v>
      </c>
      <c r="B2" s="12"/>
      <c r="C2" s="85" t="s">
        <v>616</v>
      </c>
      <c r="D2" s="85"/>
      <c r="E2" s="85"/>
      <c r="F2" s="85"/>
      <c r="G2" s="85"/>
    </row>
    <row r="3" spans="1:15" ht="18" customHeight="1" x14ac:dyDescent="0.25">
      <c r="A3" s="11" t="s">
        <v>617</v>
      </c>
      <c r="B3" s="12"/>
      <c r="C3" s="85" t="s">
        <v>618</v>
      </c>
      <c r="D3" s="85"/>
      <c r="E3" s="85"/>
      <c r="F3" s="85"/>
      <c r="G3" s="85"/>
    </row>
    <row r="4" spans="1:15" ht="18" customHeight="1" x14ac:dyDescent="0.25">
      <c r="A4" s="11" t="s">
        <v>619</v>
      </c>
      <c r="B4" s="12"/>
      <c r="C4" s="85" t="s">
        <v>620</v>
      </c>
      <c r="D4" s="85"/>
      <c r="E4" s="85"/>
      <c r="F4" s="85"/>
      <c r="G4" s="85"/>
    </row>
    <row r="5" spans="1:15" ht="18" customHeight="1" x14ac:dyDescent="0.25">
      <c r="A5" s="8" t="s">
        <v>621</v>
      </c>
      <c r="B5" s="9"/>
      <c r="C5" s="84" t="s">
        <v>622</v>
      </c>
      <c r="D5" s="84"/>
      <c r="E5" s="84"/>
      <c r="F5" s="84"/>
      <c r="G5" s="84"/>
    </row>
    <row r="6" spans="1:15" ht="18" customHeight="1" x14ac:dyDescent="0.25">
      <c r="A6" s="11" t="s">
        <v>615</v>
      </c>
      <c r="B6" s="12"/>
      <c r="C6" s="13"/>
      <c r="D6" s="13"/>
      <c r="E6" s="83" t="s">
        <v>623</v>
      </c>
      <c r="F6" s="83"/>
      <c r="G6" s="83"/>
    </row>
    <row r="7" spans="1:15" ht="18" customHeight="1" x14ac:dyDescent="0.25">
      <c r="A7" s="11" t="s">
        <v>617</v>
      </c>
      <c r="B7" s="12"/>
      <c r="C7" s="13"/>
      <c r="D7" s="13"/>
      <c r="E7" s="83" t="s">
        <v>624</v>
      </c>
      <c r="F7" s="83"/>
      <c r="G7" s="83"/>
    </row>
    <row r="8" spans="1:15" ht="24.6" customHeight="1" x14ac:dyDescent="0.25">
      <c r="A8" s="11" t="s">
        <v>619</v>
      </c>
      <c r="B8" s="12"/>
      <c r="C8" s="13"/>
      <c r="D8" s="13"/>
      <c r="E8" s="83" t="s">
        <v>625</v>
      </c>
      <c r="F8" s="83"/>
      <c r="G8" s="83"/>
    </row>
    <row r="9" spans="1:15" ht="25.5" customHeight="1" x14ac:dyDescent="0.25">
      <c r="A9" s="8" t="s">
        <v>626</v>
      </c>
      <c r="B9" s="9"/>
      <c r="C9" s="14"/>
      <c r="D9" s="14"/>
      <c r="E9" s="84"/>
      <c r="F9" s="84"/>
      <c r="G9" s="84"/>
    </row>
    <row r="10" spans="1:15" ht="32.1" customHeight="1" x14ac:dyDescent="0.25">
      <c r="A10" s="11" t="s">
        <v>615</v>
      </c>
      <c r="B10" s="12"/>
      <c r="C10" s="13"/>
      <c r="D10" s="13"/>
      <c r="E10" s="15"/>
      <c r="F10" s="15"/>
      <c r="G10" s="15"/>
    </row>
    <row r="11" spans="1:15" ht="32.1" customHeight="1" x14ac:dyDescent="0.25">
      <c r="A11" s="11" t="s">
        <v>617</v>
      </c>
      <c r="B11" s="12"/>
      <c r="C11" s="13"/>
      <c r="D11" s="13"/>
      <c r="E11" s="16"/>
      <c r="F11" s="16"/>
      <c r="G11" s="16"/>
    </row>
    <row r="12" spans="1:15" ht="32.1" customHeight="1" x14ac:dyDescent="0.25">
      <c r="A12" s="11" t="s">
        <v>619</v>
      </c>
      <c r="B12" s="12"/>
      <c r="C12" s="13"/>
      <c r="D12" s="13"/>
      <c r="E12" s="15"/>
      <c r="F12" s="15"/>
      <c r="G12" s="15"/>
    </row>
    <row r="13" spans="1:15" ht="18" customHeight="1" x14ac:dyDescent="0.25">
      <c r="A13" s="17" t="s">
        <v>627</v>
      </c>
      <c r="B13" s="18"/>
      <c r="C13" s="19"/>
      <c r="D13" s="19"/>
      <c r="E13" s="19"/>
      <c r="F13" s="19"/>
      <c r="G13" s="19" t="s">
        <v>628</v>
      </c>
      <c r="O13" s="20"/>
    </row>
    <row r="14" spans="1:15" ht="42.6" customHeight="1" x14ac:dyDescent="0.25">
      <c r="A14" s="11" t="s">
        <v>615</v>
      </c>
      <c r="B14" s="12"/>
      <c r="C14" s="13"/>
      <c r="D14" s="13"/>
      <c r="E14" s="13"/>
      <c r="F14" s="13"/>
      <c r="G14" s="15" t="s">
        <v>629</v>
      </c>
    </row>
    <row r="15" spans="1:15" ht="42.6" customHeight="1" x14ac:dyDescent="0.25">
      <c r="A15" s="11" t="s">
        <v>617</v>
      </c>
      <c r="B15" s="12"/>
      <c r="C15" s="12"/>
      <c r="D15" s="12"/>
      <c r="E15" s="12"/>
      <c r="F15" s="12"/>
      <c r="G15" s="12" t="s">
        <v>630</v>
      </c>
    </row>
    <row r="16" spans="1:15" ht="42.6" customHeight="1" x14ac:dyDescent="0.25">
      <c r="A16" s="11" t="s">
        <v>619</v>
      </c>
      <c r="B16" s="12"/>
      <c r="C16" s="13"/>
      <c r="D16" s="13"/>
      <c r="E16" s="13"/>
      <c r="F16" s="13"/>
      <c r="G16" s="15" t="s">
        <v>631</v>
      </c>
    </row>
    <row r="17" spans="1:7" ht="23.1" customHeight="1" x14ac:dyDescent="0.25">
      <c r="A17" s="17" t="s">
        <v>632</v>
      </c>
      <c r="B17" s="18"/>
      <c r="C17" s="19" t="s">
        <v>633</v>
      </c>
      <c r="D17" s="19"/>
      <c r="E17" s="19" t="s">
        <v>634</v>
      </c>
      <c r="F17" s="19"/>
      <c r="G17" s="19"/>
    </row>
    <row r="18" spans="1:7" ht="24.95" customHeight="1" x14ac:dyDescent="0.25">
      <c r="A18" s="11" t="s">
        <v>615</v>
      </c>
      <c r="B18" s="12"/>
      <c r="C18" s="13" t="s">
        <v>635</v>
      </c>
      <c r="D18" s="13"/>
      <c r="E18" s="15" t="s">
        <v>636</v>
      </c>
      <c r="F18" s="15"/>
      <c r="G18" s="15"/>
    </row>
    <row r="19" spans="1:7" ht="24.95" customHeight="1" x14ac:dyDescent="0.25">
      <c r="A19" s="11" t="s">
        <v>617</v>
      </c>
      <c r="B19" s="12"/>
      <c r="C19" s="13" t="s">
        <v>630</v>
      </c>
      <c r="D19" s="13"/>
      <c r="E19" s="15" t="s">
        <v>630</v>
      </c>
      <c r="F19" s="15"/>
      <c r="G19" s="15"/>
    </row>
    <row r="20" spans="1:7" ht="24.95" customHeight="1" x14ac:dyDescent="0.25">
      <c r="A20" s="11" t="s">
        <v>619</v>
      </c>
      <c r="B20" s="12"/>
      <c r="C20" s="13" t="s">
        <v>637</v>
      </c>
      <c r="D20" s="13"/>
      <c r="E20" s="13" t="s">
        <v>638</v>
      </c>
      <c r="F20" s="15"/>
      <c r="G20" s="15"/>
    </row>
    <row r="21" spans="1:7" ht="33.75" customHeight="1" x14ac:dyDescent="0.25">
      <c r="A21" s="21" t="s">
        <v>639</v>
      </c>
      <c r="B21" s="22"/>
      <c r="C21" s="23" t="s">
        <v>640</v>
      </c>
      <c r="D21" s="23"/>
      <c r="E21" s="23"/>
      <c r="F21" s="23"/>
      <c r="G21" s="23" t="s">
        <v>641</v>
      </c>
    </row>
    <row r="22" spans="1:7" ht="18" customHeight="1" x14ac:dyDescent="0.25">
      <c r="A22" s="11" t="s">
        <v>615</v>
      </c>
      <c r="B22" s="12"/>
      <c r="C22" s="13" t="s">
        <v>642</v>
      </c>
      <c r="D22" s="13"/>
      <c r="E22" s="15"/>
      <c r="F22" s="15"/>
      <c r="G22" s="15" t="s">
        <v>643</v>
      </c>
    </row>
    <row r="23" spans="1:7" ht="18" customHeight="1" x14ac:dyDescent="0.25">
      <c r="A23" s="11" t="s">
        <v>617</v>
      </c>
      <c r="B23" s="12"/>
      <c r="C23" s="13" t="s">
        <v>644</v>
      </c>
      <c r="D23" s="13"/>
      <c r="E23" s="13"/>
      <c r="F23" s="13"/>
      <c r="G23" s="15" t="s">
        <v>630</v>
      </c>
    </row>
    <row r="24" spans="1:7" ht="18" customHeight="1" x14ac:dyDescent="0.25">
      <c r="A24" s="11" t="s">
        <v>619</v>
      </c>
      <c r="B24" s="12"/>
      <c r="C24" s="13" t="s">
        <v>638</v>
      </c>
      <c r="D24" s="13"/>
      <c r="E24" s="13"/>
      <c r="F24" s="13"/>
      <c r="G24" s="13" t="s">
        <v>638</v>
      </c>
    </row>
    <row r="25" spans="1:7" ht="30" customHeight="1" x14ac:dyDescent="0.25">
      <c r="A25" s="21" t="s">
        <v>639</v>
      </c>
      <c r="B25" s="22"/>
      <c r="C25" s="23" t="s">
        <v>645</v>
      </c>
      <c r="D25" s="23"/>
      <c r="E25" s="23"/>
      <c r="F25" s="23"/>
      <c r="G25" s="23" t="s">
        <v>646</v>
      </c>
    </row>
    <row r="26" spans="1:7" ht="43.5" customHeight="1" x14ac:dyDescent="0.25">
      <c r="A26" s="11" t="s">
        <v>615</v>
      </c>
      <c r="B26" s="12"/>
      <c r="C26" s="13" t="s">
        <v>647</v>
      </c>
      <c r="D26" s="13"/>
      <c r="E26" s="15"/>
      <c r="F26" s="13"/>
      <c r="G26" s="15" t="s">
        <v>648</v>
      </c>
    </row>
    <row r="27" spans="1:7" ht="18" customHeight="1" x14ac:dyDescent="0.25">
      <c r="A27" s="11" t="s">
        <v>617</v>
      </c>
      <c r="B27" s="12"/>
      <c r="C27" s="13" t="s">
        <v>630</v>
      </c>
      <c r="D27" s="13"/>
      <c r="E27" s="12"/>
      <c r="F27" s="13"/>
      <c r="G27" s="15" t="s">
        <v>630</v>
      </c>
    </row>
    <row r="28" spans="1:7" ht="18" customHeight="1" x14ac:dyDescent="0.25">
      <c r="A28" s="11" t="s">
        <v>619</v>
      </c>
      <c r="B28" s="12"/>
      <c r="C28" s="13" t="s">
        <v>649</v>
      </c>
      <c r="D28" s="13"/>
      <c r="E28" s="12"/>
      <c r="F28" s="13"/>
      <c r="G28" s="13" t="s">
        <v>638</v>
      </c>
    </row>
    <row r="29" spans="1:7" ht="29.45" customHeight="1" x14ac:dyDescent="0.25">
      <c r="A29" s="21" t="s">
        <v>639</v>
      </c>
      <c r="B29" s="22"/>
      <c r="C29" s="23" t="s">
        <v>650</v>
      </c>
      <c r="D29" s="23"/>
      <c r="E29" s="23" t="s">
        <v>651</v>
      </c>
      <c r="F29" s="23"/>
      <c r="G29" s="23" t="s">
        <v>652</v>
      </c>
    </row>
    <row r="30" spans="1:7" ht="18" customHeight="1" x14ac:dyDescent="0.25">
      <c r="A30" s="11" t="s">
        <v>615</v>
      </c>
      <c r="B30" s="12"/>
      <c r="C30" s="13" t="s">
        <v>653</v>
      </c>
      <c r="D30" s="13"/>
      <c r="E30" s="12" t="s">
        <v>654</v>
      </c>
      <c r="F30" s="13"/>
      <c r="G30" s="15" t="s">
        <v>655</v>
      </c>
    </row>
    <row r="31" spans="1:7" ht="18" customHeight="1" x14ac:dyDescent="0.25">
      <c r="A31" s="11" t="s">
        <v>617</v>
      </c>
      <c r="B31" s="12"/>
      <c r="C31" s="13" t="s">
        <v>656</v>
      </c>
      <c r="D31" s="13"/>
      <c r="E31" s="12" t="s">
        <v>630</v>
      </c>
      <c r="F31" s="13"/>
      <c r="G31" s="15" t="s">
        <v>656</v>
      </c>
    </row>
    <row r="32" spans="1:7" ht="18" customHeight="1" x14ac:dyDescent="0.25">
      <c r="A32" s="11" t="s">
        <v>619</v>
      </c>
      <c r="B32" s="12"/>
      <c r="C32" s="13" t="s">
        <v>657</v>
      </c>
      <c r="D32" s="13"/>
      <c r="E32" s="13" t="s">
        <v>638</v>
      </c>
      <c r="F32" s="13"/>
      <c r="G32" s="13" t="s">
        <v>638</v>
      </c>
    </row>
    <row r="33" spans="1:7" ht="33" customHeight="1" x14ac:dyDescent="0.25">
      <c r="A33" s="21" t="s">
        <v>639</v>
      </c>
      <c r="B33" s="22"/>
      <c r="C33" s="23" t="s">
        <v>658</v>
      </c>
      <c r="D33" s="23"/>
      <c r="E33" s="23" t="s">
        <v>659</v>
      </c>
      <c r="F33" s="23"/>
      <c r="G33" s="23" t="s">
        <v>660</v>
      </c>
    </row>
    <row r="34" spans="1:7" ht="30.6" customHeight="1" x14ac:dyDescent="0.25">
      <c r="A34" s="11" t="s">
        <v>615</v>
      </c>
      <c r="B34" s="12"/>
      <c r="C34" s="13" t="s">
        <v>661</v>
      </c>
      <c r="D34" s="13"/>
      <c r="E34" s="15" t="s">
        <v>662</v>
      </c>
      <c r="F34" s="15"/>
      <c r="G34" s="15" t="s">
        <v>663</v>
      </c>
    </row>
    <row r="35" spans="1:7" ht="30.6" customHeight="1" x14ac:dyDescent="0.25">
      <c r="A35" s="11" t="s">
        <v>617</v>
      </c>
      <c r="B35" s="12"/>
      <c r="C35" s="13" t="s">
        <v>630</v>
      </c>
      <c r="D35" s="13"/>
      <c r="E35" s="15" t="s">
        <v>630</v>
      </c>
      <c r="F35" s="15"/>
      <c r="G35" s="15" t="s">
        <v>664</v>
      </c>
    </row>
    <row r="36" spans="1:7" ht="18" customHeight="1" x14ac:dyDescent="0.25">
      <c r="A36" s="11" t="s">
        <v>619</v>
      </c>
      <c r="B36" s="12"/>
      <c r="C36" s="13" t="s">
        <v>657</v>
      </c>
      <c r="D36" s="13"/>
      <c r="E36" s="13" t="s">
        <v>657</v>
      </c>
      <c r="F36" s="15"/>
      <c r="G36" s="13" t="s">
        <v>657</v>
      </c>
    </row>
    <row r="37" spans="1:7" ht="85.5" customHeight="1" x14ac:dyDescent="0.25">
      <c r="A37" s="24" t="s">
        <v>665</v>
      </c>
      <c r="B37" s="25"/>
      <c r="C37" s="26" t="s">
        <v>666</v>
      </c>
      <c r="D37" s="26"/>
      <c r="E37" s="26" t="s">
        <v>667</v>
      </c>
      <c r="F37" s="26"/>
      <c r="G37" s="26" t="s">
        <v>668</v>
      </c>
    </row>
    <row r="38" spans="1:7" s="20" customFormat="1" ht="48.95" customHeight="1" x14ac:dyDescent="0.25">
      <c r="A38" s="27" t="s">
        <v>669</v>
      </c>
      <c r="B38" s="28"/>
      <c r="C38" s="29" t="s">
        <v>670</v>
      </c>
      <c r="D38" s="29"/>
      <c r="E38" s="29" t="s">
        <v>671</v>
      </c>
      <c r="F38" s="29"/>
      <c r="G38" s="29" t="s">
        <v>672</v>
      </c>
    </row>
    <row r="39" spans="1:7" ht="49.5" customHeight="1" x14ac:dyDescent="0.25">
      <c r="A39" s="30" t="s">
        <v>673</v>
      </c>
      <c r="B39" s="31"/>
      <c r="C39" s="32" t="s">
        <v>674</v>
      </c>
      <c r="D39" s="32"/>
      <c r="E39" s="33" t="s">
        <v>675</v>
      </c>
      <c r="F39" s="33"/>
      <c r="G39" s="32" t="s">
        <v>674</v>
      </c>
    </row>
  </sheetData>
  <mergeCells count="9">
    <mergeCell ref="E7:G7"/>
    <mergeCell ref="E8:G8"/>
    <mergeCell ref="E9:G9"/>
    <mergeCell ref="C1:G1"/>
    <mergeCell ref="C2:G2"/>
    <mergeCell ref="C3:G3"/>
    <mergeCell ref="C4:G4"/>
    <mergeCell ref="C5:G5"/>
    <mergeCell ref="E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CT598"/>
  <sheetViews>
    <sheetView topLeftCell="U1" zoomScale="84" zoomScaleNormal="84" workbookViewId="0">
      <selection activeCell="AN14" sqref="AN14"/>
    </sheetView>
  </sheetViews>
  <sheetFormatPr defaultRowHeight="15" x14ac:dyDescent="0.25"/>
  <cols>
    <col min="4" max="4" width="15.7109375" customWidth="1"/>
    <col min="12" max="12" width="12.7109375" style="6" bestFit="1" customWidth="1"/>
    <col min="13" max="13" width="9.28515625" style="6" bestFit="1" customWidth="1"/>
    <col min="14" max="16" width="11.7109375" style="6" bestFit="1" customWidth="1"/>
    <col min="17" max="17" width="12.7109375" style="6" bestFit="1" customWidth="1"/>
    <col min="18" max="18" width="11.7109375" style="6" bestFit="1" customWidth="1"/>
    <col min="19" max="20" width="12.7109375" style="6" bestFit="1" customWidth="1"/>
    <col min="21" max="32" width="11.7109375" style="6" bestFit="1" customWidth="1"/>
    <col min="35" max="35" width="23.42578125" bestFit="1" customWidth="1"/>
    <col min="36" max="36" width="26.140625" customWidth="1"/>
    <col min="37" max="37" width="18.85546875" customWidth="1"/>
    <col min="53" max="53" width="18.42578125" customWidth="1"/>
    <col min="55" max="55" width="14.140625" customWidth="1"/>
    <col min="71" max="71" width="31.5703125" bestFit="1" customWidth="1"/>
    <col min="72" max="72" width="37.7109375" bestFit="1" customWidth="1"/>
    <col min="73" max="73" width="36.7109375" bestFit="1" customWidth="1"/>
    <col min="78" max="78" width="37.7109375" bestFit="1" customWidth="1"/>
    <col min="79" max="79" width="37.7109375" customWidth="1"/>
    <col min="86" max="86" width="36.5703125" bestFit="1" customWidth="1"/>
    <col min="106" max="106" width="4.28515625" bestFit="1" customWidth="1"/>
  </cols>
  <sheetData>
    <row r="1" spans="1:9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609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</row>
    <row r="2" spans="1:98" x14ac:dyDescent="0.25">
      <c r="A2" t="s">
        <v>97</v>
      </c>
      <c r="B2" t="s">
        <v>175</v>
      </c>
      <c r="C2" t="s">
        <v>98</v>
      </c>
      <c r="D2" t="s">
        <v>502</v>
      </c>
      <c r="E2" t="s">
        <v>196</v>
      </c>
      <c r="H2">
        <v>30030327</v>
      </c>
      <c r="I2" t="s">
        <v>196</v>
      </c>
      <c r="J2" t="s">
        <v>99</v>
      </c>
      <c r="K2" t="s">
        <v>100</v>
      </c>
      <c r="L2" s="6">
        <v>319433.43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319433.43</v>
      </c>
      <c r="T2" s="6">
        <v>-319433.43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71995.570000000007</v>
      </c>
      <c r="AB2" s="6">
        <v>247437.86</v>
      </c>
      <c r="AC2" s="6">
        <v>0</v>
      </c>
      <c r="AD2" s="6">
        <v>0</v>
      </c>
      <c r="AE2" s="6">
        <v>0</v>
      </c>
      <c r="AF2" s="6">
        <v>0</v>
      </c>
      <c r="AG2" t="s">
        <v>101</v>
      </c>
      <c r="AH2" t="s">
        <v>102</v>
      </c>
      <c r="AI2" t="s">
        <v>103</v>
      </c>
      <c r="AJ2" t="s">
        <v>104</v>
      </c>
      <c r="AK2" t="s">
        <v>105</v>
      </c>
      <c r="AL2" t="s">
        <v>176</v>
      </c>
      <c r="AO2" t="s">
        <v>106</v>
      </c>
      <c r="AP2" t="s">
        <v>107</v>
      </c>
      <c r="AQ2" t="s">
        <v>108</v>
      </c>
      <c r="AR2" t="s">
        <v>109</v>
      </c>
      <c r="AS2" t="s">
        <v>183</v>
      </c>
      <c r="AT2" t="s">
        <v>197</v>
      </c>
      <c r="AU2" t="s">
        <v>197</v>
      </c>
      <c r="AX2" t="s">
        <v>197</v>
      </c>
      <c r="AY2" t="s">
        <v>177</v>
      </c>
      <c r="AZ2" t="s">
        <v>198</v>
      </c>
      <c r="BA2" t="s">
        <v>199</v>
      </c>
      <c r="BB2" t="s">
        <v>200</v>
      </c>
      <c r="BD2" t="s">
        <v>200</v>
      </c>
      <c r="BE2" t="s">
        <v>110</v>
      </c>
      <c r="BF2" t="s">
        <v>111</v>
      </c>
      <c r="BG2" t="s">
        <v>112</v>
      </c>
      <c r="BH2" t="s">
        <v>201</v>
      </c>
      <c r="BI2" t="s">
        <v>202</v>
      </c>
      <c r="BK2" t="s">
        <v>202</v>
      </c>
      <c r="BL2" t="s">
        <v>113</v>
      </c>
      <c r="BM2" t="s">
        <v>114</v>
      </c>
      <c r="BN2" t="s">
        <v>203</v>
      </c>
      <c r="BP2" t="s">
        <v>203</v>
      </c>
      <c r="BQ2" t="s">
        <v>115</v>
      </c>
      <c r="BR2" t="s">
        <v>116</v>
      </c>
      <c r="BS2" t="s">
        <v>117</v>
      </c>
      <c r="BT2" t="s">
        <v>117</v>
      </c>
      <c r="BU2" t="s">
        <v>186</v>
      </c>
      <c r="BV2" t="s">
        <v>187</v>
      </c>
      <c r="BZ2" t="s">
        <v>187</v>
      </c>
      <c r="CA2" t="str">
        <f>VLOOKUP('DCSR exp data'!BZ2,Bucket[],2,FALSE)</f>
        <v>Infrastructure development</v>
      </c>
      <c r="CB2" t="s">
        <v>119</v>
      </c>
      <c r="CC2" t="s">
        <v>120</v>
      </c>
      <c r="CD2" t="s">
        <v>188</v>
      </c>
      <c r="CE2" t="s">
        <v>189</v>
      </c>
      <c r="CF2" t="s">
        <v>190</v>
      </c>
      <c r="CH2" t="s">
        <v>190</v>
      </c>
      <c r="CI2" t="s">
        <v>141</v>
      </c>
      <c r="CJ2" t="s">
        <v>151</v>
      </c>
      <c r="CK2" t="s">
        <v>152</v>
      </c>
      <c r="CL2" t="s">
        <v>122</v>
      </c>
      <c r="CM2" t="s">
        <v>123</v>
      </c>
      <c r="CN2" t="s">
        <v>123</v>
      </c>
      <c r="CO2" t="s">
        <v>124</v>
      </c>
      <c r="CP2" t="s">
        <v>125</v>
      </c>
      <c r="CQ2" t="s">
        <v>126</v>
      </c>
      <c r="CR2" t="s">
        <v>127</v>
      </c>
      <c r="CS2" t="s">
        <v>127</v>
      </c>
      <c r="CT2" t="s">
        <v>127</v>
      </c>
    </row>
    <row r="3" spans="1:98" x14ac:dyDescent="0.25">
      <c r="A3" t="s">
        <v>97</v>
      </c>
      <c r="B3" t="s">
        <v>175</v>
      </c>
      <c r="C3" t="s">
        <v>98</v>
      </c>
      <c r="D3" t="s">
        <v>502</v>
      </c>
      <c r="E3" t="s">
        <v>196</v>
      </c>
      <c r="H3">
        <v>30030327</v>
      </c>
      <c r="I3" t="s">
        <v>196</v>
      </c>
      <c r="J3" t="s">
        <v>99</v>
      </c>
      <c r="K3" t="s">
        <v>100</v>
      </c>
      <c r="L3" s="6">
        <v>193420.5</v>
      </c>
      <c r="M3" s="6">
        <v>0</v>
      </c>
      <c r="N3" s="6">
        <v>0</v>
      </c>
      <c r="O3" s="6">
        <v>300000</v>
      </c>
      <c r="P3" s="6">
        <v>0</v>
      </c>
      <c r="Q3" s="6">
        <v>627000</v>
      </c>
      <c r="R3" s="6">
        <v>0</v>
      </c>
      <c r="S3" s="6">
        <v>800681.26</v>
      </c>
      <c r="T3" s="6">
        <v>-173681.26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193420.5</v>
      </c>
      <c r="AE3" s="6">
        <v>0</v>
      </c>
      <c r="AF3" s="6">
        <v>607260.76</v>
      </c>
      <c r="AG3" t="s">
        <v>101</v>
      </c>
      <c r="AH3" t="s">
        <v>102</v>
      </c>
      <c r="AI3" t="s">
        <v>103</v>
      </c>
      <c r="AJ3" t="s">
        <v>104</v>
      </c>
      <c r="AK3" t="s">
        <v>166</v>
      </c>
      <c r="AL3" t="s">
        <v>195</v>
      </c>
      <c r="AO3" t="s">
        <v>106</v>
      </c>
      <c r="AP3" t="s">
        <v>107</v>
      </c>
      <c r="AQ3" t="s">
        <v>108</v>
      </c>
      <c r="AR3" t="s">
        <v>109</v>
      </c>
      <c r="AS3" t="s">
        <v>183</v>
      </c>
      <c r="AT3" t="s">
        <v>197</v>
      </c>
      <c r="AU3" t="s">
        <v>197</v>
      </c>
      <c r="AX3" t="s">
        <v>197</v>
      </c>
      <c r="AY3" t="s">
        <v>177</v>
      </c>
      <c r="AZ3" t="s">
        <v>198</v>
      </c>
      <c r="BA3" t="s">
        <v>199</v>
      </c>
      <c r="BB3" t="s">
        <v>200</v>
      </c>
      <c r="BD3" t="s">
        <v>200</v>
      </c>
      <c r="BE3" t="s">
        <v>110</v>
      </c>
      <c r="BF3" t="s">
        <v>111</v>
      </c>
      <c r="BG3" t="s">
        <v>112</v>
      </c>
      <c r="BH3" t="s">
        <v>201</v>
      </c>
      <c r="BI3" t="s">
        <v>202</v>
      </c>
      <c r="BK3" t="s">
        <v>202</v>
      </c>
      <c r="BL3" t="s">
        <v>113</v>
      </c>
      <c r="BM3" t="s">
        <v>114</v>
      </c>
      <c r="BN3" t="s">
        <v>204</v>
      </c>
      <c r="BP3" t="s">
        <v>204</v>
      </c>
      <c r="BQ3" t="s">
        <v>115</v>
      </c>
      <c r="BR3" t="s">
        <v>116</v>
      </c>
      <c r="BS3" t="s">
        <v>117</v>
      </c>
      <c r="BT3" t="s">
        <v>117</v>
      </c>
      <c r="BU3" t="s">
        <v>186</v>
      </c>
      <c r="BV3" t="s">
        <v>187</v>
      </c>
      <c r="BZ3" t="s">
        <v>187</v>
      </c>
      <c r="CA3" t="str">
        <f>VLOOKUP('DCSR exp data'!BZ3,Bucket[],2,FALSE)</f>
        <v>Infrastructure development</v>
      </c>
      <c r="CB3" t="s">
        <v>119</v>
      </c>
      <c r="CC3" t="s">
        <v>120</v>
      </c>
      <c r="CD3" t="s">
        <v>188</v>
      </c>
      <c r="CE3" t="s">
        <v>189</v>
      </c>
      <c r="CF3" t="s">
        <v>190</v>
      </c>
      <c r="CH3" t="s">
        <v>190</v>
      </c>
      <c r="CI3" t="s">
        <v>141</v>
      </c>
      <c r="CJ3" t="s">
        <v>151</v>
      </c>
      <c r="CK3" t="s">
        <v>152</v>
      </c>
      <c r="CL3" t="s">
        <v>122</v>
      </c>
      <c r="CM3" t="s">
        <v>123</v>
      </c>
      <c r="CN3" t="s">
        <v>123</v>
      </c>
      <c r="CO3" t="s">
        <v>124</v>
      </c>
      <c r="CP3" t="s">
        <v>125</v>
      </c>
      <c r="CQ3" t="s">
        <v>126</v>
      </c>
      <c r="CR3" t="s">
        <v>127</v>
      </c>
      <c r="CS3" t="s">
        <v>127</v>
      </c>
      <c r="CT3" t="s">
        <v>127</v>
      </c>
    </row>
    <row r="4" spans="1:98" x14ac:dyDescent="0.25">
      <c r="A4" t="s">
        <v>97</v>
      </c>
      <c r="B4" t="s">
        <v>175</v>
      </c>
      <c r="C4" t="s">
        <v>98</v>
      </c>
      <c r="D4" t="s">
        <v>502</v>
      </c>
      <c r="E4" t="s">
        <v>196</v>
      </c>
      <c r="H4">
        <v>30030327</v>
      </c>
      <c r="I4" t="s">
        <v>196</v>
      </c>
      <c r="J4" t="s">
        <v>99</v>
      </c>
      <c r="K4" t="s">
        <v>100</v>
      </c>
      <c r="L4" s="6">
        <v>409431.88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818863.76</v>
      </c>
      <c r="T4" s="6">
        <v>-818863.76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409431.88</v>
      </c>
      <c r="AF4" s="6">
        <v>409431.88</v>
      </c>
      <c r="AG4" t="s">
        <v>101</v>
      </c>
      <c r="AH4" t="s">
        <v>102</v>
      </c>
      <c r="AI4" t="s">
        <v>103</v>
      </c>
      <c r="AJ4" t="s">
        <v>104</v>
      </c>
      <c r="AK4" t="s">
        <v>163</v>
      </c>
      <c r="AL4" t="s">
        <v>182</v>
      </c>
      <c r="AO4" t="s">
        <v>106</v>
      </c>
      <c r="AP4" t="s">
        <v>107</v>
      </c>
      <c r="AQ4" t="s">
        <v>108</v>
      </c>
      <c r="AR4" t="s">
        <v>109</v>
      </c>
      <c r="AS4" t="s">
        <v>183</v>
      </c>
      <c r="AT4" t="s">
        <v>197</v>
      </c>
      <c r="AU4" t="s">
        <v>197</v>
      </c>
      <c r="AX4" t="s">
        <v>197</v>
      </c>
      <c r="AY4" t="s">
        <v>177</v>
      </c>
      <c r="AZ4" t="s">
        <v>198</v>
      </c>
      <c r="BA4" t="s">
        <v>199</v>
      </c>
      <c r="BB4" t="s">
        <v>200</v>
      </c>
      <c r="BD4" t="s">
        <v>200</v>
      </c>
      <c r="BE4" t="s">
        <v>110</v>
      </c>
      <c r="BF4" t="s">
        <v>111</v>
      </c>
      <c r="BG4" t="s">
        <v>112</v>
      </c>
      <c r="BH4" t="s">
        <v>201</v>
      </c>
      <c r="BI4" t="s">
        <v>202</v>
      </c>
      <c r="BK4" t="s">
        <v>202</v>
      </c>
      <c r="BL4" t="s">
        <v>113</v>
      </c>
      <c r="BM4" t="s">
        <v>114</v>
      </c>
      <c r="BN4" t="s">
        <v>204</v>
      </c>
      <c r="BP4" t="s">
        <v>204</v>
      </c>
      <c r="BQ4" t="s">
        <v>115</v>
      </c>
      <c r="BR4" t="s">
        <v>116</v>
      </c>
      <c r="BS4" t="s">
        <v>117</v>
      </c>
      <c r="BT4" t="s">
        <v>117</v>
      </c>
      <c r="BU4" t="s">
        <v>186</v>
      </c>
      <c r="BV4" t="s">
        <v>187</v>
      </c>
      <c r="BZ4" t="s">
        <v>187</v>
      </c>
      <c r="CA4" t="str">
        <f>VLOOKUP('DCSR exp data'!BZ4,Bucket[],2,FALSE)</f>
        <v>Infrastructure development</v>
      </c>
      <c r="CB4" t="s">
        <v>119</v>
      </c>
      <c r="CC4" t="s">
        <v>120</v>
      </c>
      <c r="CD4" t="s">
        <v>188</v>
      </c>
      <c r="CE4" t="s">
        <v>189</v>
      </c>
      <c r="CF4" t="s">
        <v>190</v>
      </c>
      <c r="CH4" t="s">
        <v>190</v>
      </c>
      <c r="CI4" t="s">
        <v>141</v>
      </c>
      <c r="CJ4" t="s">
        <v>151</v>
      </c>
      <c r="CK4" t="s">
        <v>152</v>
      </c>
      <c r="CL4" t="s">
        <v>122</v>
      </c>
      <c r="CM4" t="s">
        <v>123</v>
      </c>
      <c r="CN4" t="s">
        <v>123</v>
      </c>
      <c r="CO4" t="s">
        <v>124</v>
      </c>
      <c r="CP4" t="s">
        <v>125</v>
      </c>
      <c r="CQ4" t="s">
        <v>126</v>
      </c>
      <c r="CR4" t="s">
        <v>127</v>
      </c>
      <c r="CS4" t="s">
        <v>127</v>
      </c>
      <c r="CT4" t="s">
        <v>127</v>
      </c>
    </row>
    <row r="5" spans="1:98" x14ac:dyDescent="0.25">
      <c r="A5" t="s">
        <v>97</v>
      </c>
      <c r="B5" t="s">
        <v>175</v>
      </c>
      <c r="C5" t="s">
        <v>98</v>
      </c>
      <c r="D5" t="s">
        <v>502</v>
      </c>
      <c r="E5" t="s">
        <v>196</v>
      </c>
      <c r="H5">
        <v>30030327</v>
      </c>
      <c r="I5" t="s">
        <v>196</v>
      </c>
      <c r="J5" t="s">
        <v>99</v>
      </c>
      <c r="K5" t="s">
        <v>100</v>
      </c>
      <c r="L5" s="6">
        <v>556649.72</v>
      </c>
      <c r="M5" s="6">
        <v>0</v>
      </c>
      <c r="N5" s="6">
        <v>0</v>
      </c>
      <c r="O5" s="6">
        <v>0</v>
      </c>
      <c r="P5" s="6">
        <v>0</v>
      </c>
      <c r="Q5" s="6">
        <v>600000</v>
      </c>
      <c r="R5" s="6">
        <v>0</v>
      </c>
      <c r="S5" s="6">
        <v>556649.72</v>
      </c>
      <c r="T5" s="6">
        <v>43350.28</v>
      </c>
      <c r="U5" s="6">
        <v>0</v>
      </c>
      <c r="V5" s="6">
        <v>0</v>
      </c>
      <c r="W5" s="6">
        <v>0</v>
      </c>
      <c r="X5" s="6">
        <v>0</v>
      </c>
      <c r="Y5" s="6">
        <v>154053.66</v>
      </c>
      <c r="Z5" s="6">
        <v>0</v>
      </c>
      <c r="AA5" s="6">
        <v>0</v>
      </c>
      <c r="AB5" s="6">
        <v>322358.48</v>
      </c>
      <c r="AC5" s="6">
        <v>80237.58</v>
      </c>
      <c r="AD5" s="6">
        <v>0</v>
      </c>
      <c r="AE5" s="6">
        <v>0</v>
      </c>
      <c r="AF5" s="6">
        <v>0</v>
      </c>
      <c r="AG5" t="s">
        <v>101</v>
      </c>
      <c r="AH5" t="s">
        <v>102</v>
      </c>
      <c r="AI5" t="s">
        <v>103</v>
      </c>
      <c r="AJ5" t="s">
        <v>104</v>
      </c>
      <c r="AK5" t="s">
        <v>163</v>
      </c>
      <c r="AL5" t="s">
        <v>182</v>
      </c>
      <c r="AO5" t="s">
        <v>106</v>
      </c>
      <c r="AP5" t="s">
        <v>107</v>
      </c>
      <c r="AQ5" t="s">
        <v>108</v>
      </c>
      <c r="AR5" t="s">
        <v>109</v>
      </c>
      <c r="AS5" t="s">
        <v>183</v>
      </c>
      <c r="AT5" t="s">
        <v>197</v>
      </c>
      <c r="AU5" t="s">
        <v>197</v>
      </c>
      <c r="AX5" t="s">
        <v>197</v>
      </c>
      <c r="AY5" t="s">
        <v>177</v>
      </c>
      <c r="AZ5" t="s">
        <v>198</v>
      </c>
      <c r="BA5" t="s">
        <v>199</v>
      </c>
      <c r="BB5" t="s">
        <v>200</v>
      </c>
      <c r="BD5" t="s">
        <v>200</v>
      </c>
      <c r="BE5" t="s">
        <v>110</v>
      </c>
      <c r="BF5" t="s">
        <v>111</v>
      </c>
      <c r="BG5" t="s">
        <v>112</v>
      </c>
      <c r="BH5" t="s">
        <v>201</v>
      </c>
      <c r="BI5" t="s">
        <v>202</v>
      </c>
      <c r="BK5" t="s">
        <v>202</v>
      </c>
      <c r="BL5" t="s">
        <v>113</v>
      </c>
      <c r="BM5" t="s">
        <v>114</v>
      </c>
      <c r="BN5" t="s">
        <v>205</v>
      </c>
      <c r="BP5" t="s">
        <v>205</v>
      </c>
      <c r="BQ5" t="s">
        <v>115</v>
      </c>
      <c r="BR5" t="s">
        <v>116</v>
      </c>
      <c r="BS5" t="s">
        <v>117</v>
      </c>
      <c r="BT5" t="s">
        <v>117</v>
      </c>
      <c r="BU5" t="s">
        <v>186</v>
      </c>
      <c r="BV5" t="s">
        <v>187</v>
      </c>
      <c r="BZ5" t="s">
        <v>187</v>
      </c>
      <c r="CA5" t="str">
        <f>VLOOKUP('DCSR exp data'!BZ5,Bucket[],2,FALSE)</f>
        <v>Infrastructure development</v>
      </c>
      <c r="CB5" t="s">
        <v>119</v>
      </c>
      <c r="CC5" t="s">
        <v>120</v>
      </c>
      <c r="CD5" t="s">
        <v>188</v>
      </c>
      <c r="CE5" t="s">
        <v>189</v>
      </c>
      <c r="CF5" t="s">
        <v>190</v>
      </c>
      <c r="CH5" t="s">
        <v>190</v>
      </c>
      <c r="CI5" t="s">
        <v>141</v>
      </c>
      <c r="CJ5" t="s">
        <v>151</v>
      </c>
      <c r="CK5" t="s">
        <v>152</v>
      </c>
      <c r="CL5" t="s">
        <v>122</v>
      </c>
      <c r="CM5" t="s">
        <v>123</v>
      </c>
      <c r="CN5" t="s">
        <v>123</v>
      </c>
      <c r="CO5" t="s">
        <v>124</v>
      </c>
      <c r="CP5" t="s">
        <v>125</v>
      </c>
      <c r="CQ5" t="s">
        <v>126</v>
      </c>
      <c r="CR5" t="s">
        <v>127</v>
      </c>
      <c r="CS5" t="s">
        <v>127</v>
      </c>
      <c r="CT5" t="s">
        <v>127</v>
      </c>
    </row>
    <row r="6" spans="1:98" x14ac:dyDescent="0.25">
      <c r="A6" t="s">
        <v>97</v>
      </c>
      <c r="B6" t="s">
        <v>175</v>
      </c>
      <c r="C6" t="s">
        <v>98</v>
      </c>
      <c r="D6" t="s">
        <v>502</v>
      </c>
      <c r="E6" t="s">
        <v>196</v>
      </c>
      <c r="H6">
        <v>30030327</v>
      </c>
      <c r="I6" t="s">
        <v>196</v>
      </c>
      <c r="J6" t="s">
        <v>99</v>
      </c>
      <c r="K6" t="s">
        <v>100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7000000</v>
      </c>
      <c r="R6" s="6">
        <v>0</v>
      </c>
      <c r="S6" s="6">
        <v>0</v>
      </c>
      <c r="T6" s="6">
        <v>7000000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t="s">
        <v>101</v>
      </c>
      <c r="AH6" t="s">
        <v>102</v>
      </c>
      <c r="AI6" t="s">
        <v>103</v>
      </c>
      <c r="AJ6" t="s">
        <v>104</v>
      </c>
      <c r="AK6" t="s">
        <v>105</v>
      </c>
      <c r="AL6" t="s">
        <v>176</v>
      </c>
      <c r="AO6" t="s">
        <v>106</v>
      </c>
      <c r="AP6" t="s">
        <v>107</v>
      </c>
      <c r="AQ6" t="s">
        <v>108</v>
      </c>
      <c r="AR6" t="s">
        <v>109</v>
      </c>
      <c r="AS6" t="s">
        <v>183</v>
      </c>
      <c r="AT6" t="s">
        <v>197</v>
      </c>
      <c r="AU6" t="s">
        <v>197</v>
      </c>
      <c r="AX6" t="s">
        <v>197</v>
      </c>
      <c r="AY6" t="s">
        <v>177</v>
      </c>
      <c r="AZ6" t="s">
        <v>198</v>
      </c>
      <c r="BA6" t="s">
        <v>199</v>
      </c>
      <c r="BB6" t="s">
        <v>200</v>
      </c>
      <c r="BD6" t="s">
        <v>200</v>
      </c>
      <c r="BE6" t="s">
        <v>110</v>
      </c>
      <c r="BF6" t="s">
        <v>111</v>
      </c>
      <c r="BG6" t="s">
        <v>112</v>
      </c>
      <c r="BH6" t="s">
        <v>201</v>
      </c>
      <c r="BI6" t="s">
        <v>202</v>
      </c>
      <c r="BK6" t="s">
        <v>202</v>
      </c>
      <c r="BL6" t="s">
        <v>113</v>
      </c>
      <c r="BM6" t="s">
        <v>114</v>
      </c>
      <c r="BN6" t="s">
        <v>206</v>
      </c>
      <c r="BP6" t="s">
        <v>206</v>
      </c>
      <c r="BQ6" t="s">
        <v>115</v>
      </c>
      <c r="BR6" t="s">
        <v>116</v>
      </c>
      <c r="BS6" t="s">
        <v>117</v>
      </c>
      <c r="BT6" t="s">
        <v>117</v>
      </c>
      <c r="BU6" t="s">
        <v>186</v>
      </c>
      <c r="BV6" t="s">
        <v>187</v>
      </c>
      <c r="BZ6" t="s">
        <v>187</v>
      </c>
      <c r="CA6" t="str">
        <f>VLOOKUP('DCSR exp data'!BZ6,Bucket[],2,FALSE)</f>
        <v>Infrastructure development</v>
      </c>
      <c r="CB6" t="s">
        <v>119</v>
      </c>
      <c r="CC6" t="s">
        <v>120</v>
      </c>
      <c r="CD6" t="s">
        <v>188</v>
      </c>
      <c r="CE6" t="s">
        <v>189</v>
      </c>
      <c r="CF6" t="s">
        <v>190</v>
      </c>
      <c r="CH6" t="s">
        <v>190</v>
      </c>
      <c r="CI6" t="s">
        <v>141</v>
      </c>
      <c r="CJ6" t="s">
        <v>151</v>
      </c>
      <c r="CK6" t="s">
        <v>152</v>
      </c>
      <c r="CL6" t="s">
        <v>122</v>
      </c>
      <c r="CM6" t="s">
        <v>123</v>
      </c>
      <c r="CN6" t="s">
        <v>123</v>
      </c>
      <c r="CO6" t="s">
        <v>124</v>
      </c>
      <c r="CP6" t="s">
        <v>125</v>
      </c>
      <c r="CQ6" t="s">
        <v>126</v>
      </c>
      <c r="CR6" t="s">
        <v>127</v>
      </c>
      <c r="CS6" t="s">
        <v>127</v>
      </c>
      <c r="CT6" t="s">
        <v>127</v>
      </c>
    </row>
    <row r="7" spans="1:98" x14ac:dyDescent="0.25">
      <c r="A7" t="s">
        <v>97</v>
      </c>
      <c r="B7" t="s">
        <v>175</v>
      </c>
      <c r="C7" t="s">
        <v>98</v>
      </c>
      <c r="D7" t="s">
        <v>502</v>
      </c>
      <c r="E7" t="s">
        <v>196</v>
      </c>
      <c r="H7">
        <v>30030327</v>
      </c>
      <c r="I7" t="s">
        <v>196</v>
      </c>
      <c r="J7" t="s">
        <v>99</v>
      </c>
      <c r="K7" t="s">
        <v>100</v>
      </c>
      <c r="L7" s="6">
        <v>0</v>
      </c>
      <c r="M7" s="6">
        <v>0</v>
      </c>
      <c r="N7" s="6">
        <v>0</v>
      </c>
      <c r="O7" s="6">
        <v>-300000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t="s">
        <v>101</v>
      </c>
      <c r="AH7" t="s">
        <v>102</v>
      </c>
      <c r="AI7" t="s">
        <v>103</v>
      </c>
      <c r="AJ7" t="s">
        <v>104</v>
      </c>
      <c r="AK7" t="s">
        <v>105</v>
      </c>
      <c r="AL7" t="s">
        <v>176</v>
      </c>
      <c r="AO7" t="s">
        <v>106</v>
      </c>
      <c r="AP7" t="s">
        <v>107</v>
      </c>
      <c r="AQ7" t="s">
        <v>108</v>
      </c>
      <c r="AR7" t="s">
        <v>109</v>
      </c>
      <c r="AS7" t="s">
        <v>183</v>
      </c>
      <c r="AT7" t="s">
        <v>197</v>
      </c>
      <c r="AU7" t="s">
        <v>197</v>
      </c>
      <c r="AX7" t="s">
        <v>197</v>
      </c>
      <c r="AY7" t="s">
        <v>177</v>
      </c>
      <c r="AZ7" t="s">
        <v>198</v>
      </c>
      <c r="BA7" t="s">
        <v>199</v>
      </c>
      <c r="BB7" t="s">
        <v>200</v>
      </c>
      <c r="BD7" t="s">
        <v>200</v>
      </c>
      <c r="BE7" t="s">
        <v>110</v>
      </c>
      <c r="BF7" t="s">
        <v>111</v>
      </c>
      <c r="BG7" t="s">
        <v>112</v>
      </c>
      <c r="BH7" t="s">
        <v>201</v>
      </c>
      <c r="BI7" t="s">
        <v>202</v>
      </c>
      <c r="BK7" t="s">
        <v>202</v>
      </c>
      <c r="BL7" t="s">
        <v>113</v>
      </c>
      <c r="BM7" t="s">
        <v>114</v>
      </c>
      <c r="BN7" t="s">
        <v>207</v>
      </c>
      <c r="BP7" t="s">
        <v>207</v>
      </c>
      <c r="BQ7" t="s">
        <v>115</v>
      </c>
      <c r="BR7" t="s">
        <v>116</v>
      </c>
      <c r="BS7" t="s">
        <v>117</v>
      </c>
      <c r="BT7" t="s">
        <v>117</v>
      </c>
      <c r="BU7" t="s">
        <v>186</v>
      </c>
      <c r="BV7" t="s">
        <v>187</v>
      </c>
      <c r="BZ7" t="s">
        <v>187</v>
      </c>
      <c r="CA7" t="str">
        <f>VLOOKUP('DCSR exp data'!BZ7,Bucket[],2,FALSE)</f>
        <v>Infrastructure development</v>
      </c>
      <c r="CB7" t="s">
        <v>119</v>
      </c>
      <c r="CC7" t="s">
        <v>120</v>
      </c>
      <c r="CD7" t="s">
        <v>188</v>
      </c>
      <c r="CE7" t="s">
        <v>189</v>
      </c>
      <c r="CF7" t="s">
        <v>190</v>
      </c>
      <c r="CH7" t="s">
        <v>190</v>
      </c>
      <c r="CI7" t="s">
        <v>141</v>
      </c>
      <c r="CJ7" t="s">
        <v>151</v>
      </c>
      <c r="CK7" t="s">
        <v>152</v>
      </c>
      <c r="CL7" t="s">
        <v>193</v>
      </c>
      <c r="CM7" t="s">
        <v>193</v>
      </c>
      <c r="CN7" t="s">
        <v>193</v>
      </c>
      <c r="CO7" t="s">
        <v>124</v>
      </c>
      <c r="CP7" t="s">
        <v>125</v>
      </c>
      <c r="CQ7" t="s">
        <v>126</v>
      </c>
      <c r="CR7" t="s">
        <v>127</v>
      </c>
      <c r="CS7" t="s">
        <v>127</v>
      </c>
      <c r="CT7" t="s">
        <v>127</v>
      </c>
    </row>
    <row r="8" spans="1:98" x14ac:dyDescent="0.25">
      <c r="A8" t="s">
        <v>97</v>
      </c>
      <c r="B8" t="s">
        <v>175</v>
      </c>
      <c r="C8" t="s">
        <v>98</v>
      </c>
      <c r="D8" t="s">
        <v>502</v>
      </c>
      <c r="E8" t="s">
        <v>196</v>
      </c>
      <c r="H8">
        <v>30030327</v>
      </c>
      <c r="I8" t="s">
        <v>196</v>
      </c>
      <c r="J8" t="s">
        <v>99</v>
      </c>
      <c r="K8" t="s">
        <v>100</v>
      </c>
      <c r="L8" s="6">
        <v>2768219.52</v>
      </c>
      <c r="M8" s="6">
        <v>0</v>
      </c>
      <c r="N8" s="6">
        <v>0</v>
      </c>
      <c r="O8" s="6">
        <v>2000000</v>
      </c>
      <c r="P8" s="6">
        <v>0</v>
      </c>
      <c r="Q8" s="6">
        <v>7135000</v>
      </c>
      <c r="R8" s="6">
        <v>7273123.8600000003</v>
      </c>
      <c r="S8" s="6">
        <v>4181892.3</v>
      </c>
      <c r="T8" s="6">
        <v>-4320016.16</v>
      </c>
      <c r="U8" s="6">
        <v>0</v>
      </c>
      <c r="V8" s="6">
        <v>0</v>
      </c>
      <c r="W8" s="6">
        <v>0</v>
      </c>
      <c r="X8" s="6">
        <v>572308.73</v>
      </c>
      <c r="Y8" s="6">
        <v>82187.320000000007</v>
      </c>
      <c r="Z8" s="6">
        <v>159349.23000000001</v>
      </c>
      <c r="AA8" s="6">
        <v>0</v>
      </c>
      <c r="AB8" s="6">
        <v>535632.34</v>
      </c>
      <c r="AC8" s="6">
        <v>957573.01</v>
      </c>
      <c r="AD8" s="6">
        <v>0</v>
      </c>
      <c r="AE8" s="6">
        <v>461168.89</v>
      </c>
      <c r="AF8" s="6">
        <v>1413672.78</v>
      </c>
      <c r="AG8" t="s">
        <v>101</v>
      </c>
      <c r="AH8" t="s">
        <v>102</v>
      </c>
      <c r="AI8" t="s">
        <v>103</v>
      </c>
      <c r="AJ8" t="s">
        <v>104</v>
      </c>
      <c r="AK8" t="s">
        <v>166</v>
      </c>
      <c r="AL8" t="s">
        <v>195</v>
      </c>
      <c r="AO8" t="s">
        <v>106</v>
      </c>
      <c r="AP8" t="s">
        <v>107</v>
      </c>
      <c r="AQ8" t="s">
        <v>108</v>
      </c>
      <c r="AR8" t="s">
        <v>109</v>
      </c>
      <c r="AS8" t="s">
        <v>183</v>
      </c>
      <c r="AT8" t="s">
        <v>197</v>
      </c>
      <c r="AU8" t="s">
        <v>197</v>
      </c>
      <c r="AX8" t="s">
        <v>197</v>
      </c>
      <c r="AY8" t="s">
        <v>177</v>
      </c>
      <c r="AZ8" t="s">
        <v>198</v>
      </c>
      <c r="BA8" t="s">
        <v>199</v>
      </c>
      <c r="BB8" t="s">
        <v>200</v>
      </c>
      <c r="BD8" t="s">
        <v>200</v>
      </c>
      <c r="BE8" t="s">
        <v>110</v>
      </c>
      <c r="BF8" t="s">
        <v>111</v>
      </c>
      <c r="BG8" t="s">
        <v>112</v>
      </c>
      <c r="BH8" t="s">
        <v>201</v>
      </c>
      <c r="BI8" t="s">
        <v>202</v>
      </c>
      <c r="BK8" t="s">
        <v>202</v>
      </c>
      <c r="BL8" t="s">
        <v>113</v>
      </c>
      <c r="BM8" t="s">
        <v>114</v>
      </c>
      <c r="BN8" t="s">
        <v>208</v>
      </c>
      <c r="BP8" t="s">
        <v>208</v>
      </c>
      <c r="BQ8" t="s">
        <v>115</v>
      </c>
      <c r="BR8" t="s">
        <v>116</v>
      </c>
      <c r="BS8" t="s">
        <v>117</v>
      </c>
      <c r="BT8" t="s">
        <v>117</v>
      </c>
      <c r="BU8" t="s">
        <v>186</v>
      </c>
      <c r="BV8" t="s">
        <v>187</v>
      </c>
      <c r="BZ8" t="s">
        <v>187</v>
      </c>
      <c r="CA8" t="str">
        <f>VLOOKUP('DCSR exp data'!BZ8,Bucket[],2,FALSE)</f>
        <v>Infrastructure development</v>
      </c>
      <c r="CB8" t="s">
        <v>119</v>
      </c>
      <c r="CC8" t="s">
        <v>120</v>
      </c>
      <c r="CD8" t="s">
        <v>188</v>
      </c>
      <c r="CE8" t="s">
        <v>189</v>
      </c>
      <c r="CF8" t="s">
        <v>190</v>
      </c>
      <c r="CH8" t="s">
        <v>190</v>
      </c>
      <c r="CI8" t="s">
        <v>141</v>
      </c>
      <c r="CJ8" t="s">
        <v>151</v>
      </c>
      <c r="CK8" t="s">
        <v>152</v>
      </c>
      <c r="CL8" t="s">
        <v>122</v>
      </c>
      <c r="CM8" t="s">
        <v>123</v>
      </c>
      <c r="CN8" t="s">
        <v>123</v>
      </c>
      <c r="CO8" t="s">
        <v>124</v>
      </c>
      <c r="CP8" t="s">
        <v>125</v>
      </c>
      <c r="CQ8" t="s">
        <v>126</v>
      </c>
      <c r="CR8" t="s">
        <v>127</v>
      </c>
      <c r="CS8" t="s">
        <v>127</v>
      </c>
      <c r="CT8" t="s">
        <v>127</v>
      </c>
    </row>
    <row r="9" spans="1:98" x14ac:dyDescent="0.25">
      <c r="A9" t="s">
        <v>97</v>
      </c>
      <c r="B9" t="s">
        <v>175</v>
      </c>
      <c r="C9" t="s">
        <v>98</v>
      </c>
      <c r="D9" t="s">
        <v>502</v>
      </c>
      <c r="E9" t="s">
        <v>196</v>
      </c>
      <c r="H9">
        <v>30030327</v>
      </c>
      <c r="I9" t="s">
        <v>196</v>
      </c>
      <c r="J9" t="s">
        <v>99</v>
      </c>
      <c r="K9" t="s">
        <v>100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96258.48</v>
      </c>
      <c r="T9" s="6">
        <v>-96258.48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96258.48</v>
      </c>
      <c r="AG9" t="s">
        <v>101</v>
      </c>
      <c r="AH9" t="s">
        <v>102</v>
      </c>
      <c r="AI9" t="s">
        <v>103</v>
      </c>
      <c r="AJ9" t="s">
        <v>104</v>
      </c>
      <c r="AK9" t="s">
        <v>163</v>
      </c>
      <c r="AL9" t="s">
        <v>182</v>
      </c>
      <c r="AO9" t="s">
        <v>106</v>
      </c>
      <c r="AP9" t="s">
        <v>107</v>
      </c>
      <c r="AQ9" t="s">
        <v>108</v>
      </c>
      <c r="AR9" t="s">
        <v>109</v>
      </c>
      <c r="AS9" t="s">
        <v>183</v>
      </c>
      <c r="AT9" t="s">
        <v>197</v>
      </c>
      <c r="AU9" t="s">
        <v>197</v>
      </c>
      <c r="AX9" t="s">
        <v>197</v>
      </c>
      <c r="AY9" t="s">
        <v>177</v>
      </c>
      <c r="AZ9" t="s">
        <v>198</v>
      </c>
      <c r="BA9" t="s">
        <v>199</v>
      </c>
      <c r="BB9" t="s">
        <v>200</v>
      </c>
      <c r="BD9" t="s">
        <v>200</v>
      </c>
      <c r="BE9" t="s">
        <v>110</v>
      </c>
      <c r="BF9" t="s">
        <v>111</v>
      </c>
      <c r="BG9" t="s">
        <v>112</v>
      </c>
      <c r="BH9" t="s">
        <v>201</v>
      </c>
      <c r="BI9" t="s">
        <v>202</v>
      </c>
      <c r="BK9" t="s">
        <v>202</v>
      </c>
      <c r="BL9" t="s">
        <v>113</v>
      </c>
      <c r="BM9" t="s">
        <v>114</v>
      </c>
      <c r="BN9" t="s">
        <v>208</v>
      </c>
      <c r="BP9" t="s">
        <v>208</v>
      </c>
      <c r="BQ9" t="s">
        <v>115</v>
      </c>
      <c r="BR9" t="s">
        <v>116</v>
      </c>
      <c r="BS9" t="s">
        <v>117</v>
      </c>
      <c r="BT9" t="s">
        <v>117</v>
      </c>
      <c r="BU9" t="s">
        <v>186</v>
      </c>
      <c r="BV9" t="s">
        <v>187</v>
      </c>
      <c r="BZ9" t="s">
        <v>187</v>
      </c>
      <c r="CA9" t="str">
        <f>VLOOKUP('DCSR exp data'!BZ9,Bucket[],2,FALSE)</f>
        <v>Infrastructure development</v>
      </c>
      <c r="CB9" t="s">
        <v>119</v>
      </c>
      <c r="CC9" t="s">
        <v>120</v>
      </c>
      <c r="CD9" t="s">
        <v>188</v>
      </c>
      <c r="CE9" t="s">
        <v>189</v>
      </c>
      <c r="CF9" t="s">
        <v>190</v>
      </c>
      <c r="CH9" t="s">
        <v>190</v>
      </c>
      <c r="CI9" t="s">
        <v>141</v>
      </c>
      <c r="CJ9" t="s">
        <v>151</v>
      </c>
      <c r="CK9" t="s">
        <v>152</v>
      </c>
      <c r="CL9" t="s">
        <v>122</v>
      </c>
      <c r="CM9" t="s">
        <v>123</v>
      </c>
      <c r="CN9" t="s">
        <v>123</v>
      </c>
      <c r="CO9" t="s">
        <v>124</v>
      </c>
      <c r="CP9" t="s">
        <v>125</v>
      </c>
      <c r="CQ9" t="s">
        <v>126</v>
      </c>
      <c r="CR9" t="s">
        <v>127</v>
      </c>
      <c r="CS9" t="s">
        <v>127</v>
      </c>
      <c r="CT9" t="s">
        <v>127</v>
      </c>
    </row>
    <row r="10" spans="1:98" x14ac:dyDescent="0.25">
      <c r="A10" t="s">
        <v>97</v>
      </c>
      <c r="B10" t="s">
        <v>175</v>
      </c>
      <c r="C10" t="s">
        <v>98</v>
      </c>
      <c r="D10" t="s">
        <v>502</v>
      </c>
      <c r="E10" t="s">
        <v>196</v>
      </c>
      <c r="H10">
        <v>30030327</v>
      </c>
      <c r="I10" t="s">
        <v>196</v>
      </c>
      <c r="J10" t="s">
        <v>99</v>
      </c>
      <c r="K10" t="s">
        <v>100</v>
      </c>
      <c r="L10" s="6">
        <v>300945.75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300945.75</v>
      </c>
      <c r="T10" s="6">
        <v>-300945.75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300945.75</v>
      </c>
      <c r="AD10" s="6">
        <v>0</v>
      </c>
      <c r="AE10" s="6">
        <v>0</v>
      </c>
      <c r="AF10" s="6">
        <v>0</v>
      </c>
      <c r="AG10" t="s">
        <v>101</v>
      </c>
      <c r="AH10" t="s">
        <v>102</v>
      </c>
      <c r="AI10" t="s">
        <v>103</v>
      </c>
      <c r="AJ10" t="s">
        <v>104</v>
      </c>
      <c r="AK10" t="s">
        <v>105</v>
      </c>
      <c r="AL10" t="s">
        <v>176</v>
      </c>
      <c r="AO10" t="s">
        <v>106</v>
      </c>
      <c r="AP10" t="s">
        <v>107</v>
      </c>
      <c r="AQ10" t="s">
        <v>108</v>
      </c>
      <c r="AR10" t="s">
        <v>109</v>
      </c>
      <c r="AS10" t="s">
        <v>183</v>
      </c>
      <c r="AT10" t="s">
        <v>197</v>
      </c>
      <c r="AU10" t="s">
        <v>197</v>
      </c>
      <c r="AX10" t="s">
        <v>197</v>
      </c>
      <c r="AY10" t="s">
        <v>177</v>
      </c>
      <c r="AZ10" t="s">
        <v>198</v>
      </c>
      <c r="BA10" t="s">
        <v>199</v>
      </c>
      <c r="BB10" t="s">
        <v>200</v>
      </c>
      <c r="BD10" t="s">
        <v>200</v>
      </c>
      <c r="BE10" t="s">
        <v>110</v>
      </c>
      <c r="BF10" t="s">
        <v>111</v>
      </c>
      <c r="BG10" t="s">
        <v>112</v>
      </c>
      <c r="BH10" t="s">
        <v>201</v>
      </c>
      <c r="BI10" t="s">
        <v>202</v>
      </c>
      <c r="BK10" t="s">
        <v>202</v>
      </c>
      <c r="BL10" t="s">
        <v>113</v>
      </c>
      <c r="BM10" t="s">
        <v>114</v>
      </c>
      <c r="BN10" t="s">
        <v>209</v>
      </c>
      <c r="BP10" t="s">
        <v>209</v>
      </c>
      <c r="BQ10" t="s">
        <v>115</v>
      </c>
      <c r="BR10" t="s">
        <v>116</v>
      </c>
      <c r="BS10" t="s">
        <v>117</v>
      </c>
      <c r="BT10" t="s">
        <v>117</v>
      </c>
      <c r="BU10" t="s">
        <v>186</v>
      </c>
      <c r="BV10" t="s">
        <v>187</v>
      </c>
      <c r="BZ10" t="s">
        <v>187</v>
      </c>
      <c r="CA10" t="str">
        <f>VLOOKUP('DCSR exp data'!BZ10,Bucket[],2,FALSE)</f>
        <v>Infrastructure development</v>
      </c>
      <c r="CB10" t="s">
        <v>119</v>
      </c>
      <c r="CC10" t="s">
        <v>120</v>
      </c>
      <c r="CD10" t="s">
        <v>188</v>
      </c>
      <c r="CE10" t="s">
        <v>189</v>
      </c>
      <c r="CF10" t="s">
        <v>190</v>
      </c>
      <c r="CH10" t="s">
        <v>190</v>
      </c>
      <c r="CI10" t="s">
        <v>141</v>
      </c>
      <c r="CJ10" t="s">
        <v>151</v>
      </c>
      <c r="CK10" t="s">
        <v>152</v>
      </c>
      <c r="CL10" t="s">
        <v>122</v>
      </c>
      <c r="CM10" t="s">
        <v>123</v>
      </c>
      <c r="CN10" t="s">
        <v>123</v>
      </c>
      <c r="CO10" t="s">
        <v>124</v>
      </c>
      <c r="CP10" t="s">
        <v>125</v>
      </c>
      <c r="CQ10" t="s">
        <v>126</v>
      </c>
      <c r="CR10" t="s">
        <v>127</v>
      </c>
      <c r="CS10" t="s">
        <v>127</v>
      </c>
      <c r="CT10" t="s">
        <v>127</v>
      </c>
    </row>
    <row r="11" spans="1:98" x14ac:dyDescent="0.25">
      <c r="A11" t="s">
        <v>97</v>
      </c>
      <c r="B11" t="s">
        <v>175</v>
      </c>
      <c r="C11" t="s">
        <v>98</v>
      </c>
      <c r="D11" t="s">
        <v>502</v>
      </c>
      <c r="E11" t="s">
        <v>196</v>
      </c>
      <c r="H11">
        <v>30030327</v>
      </c>
      <c r="I11" t="s">
        <v>196</v>
      </c>
      <c r="J11" t="s">
        <v>99</v>
      </c>
      <c r="K11" t="s">
        <v>100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258539.57</v>
      </c>
      <c r="T11" s="6">
        <v>-258539.57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258539.57</v>
      </c>
      <c r="AG11" t="s">
        <v>101</v>
      </c>
      <c r="AH11" t="s">
        <v>102</v>
      </c>
      <c r="AI11" t="s">
        <v>103</v>
      </c>
      <c r="AJ11" t="s">
        <v>104</v>
      </c>
      <c r="AK11" t="s">
        <v>105</v>
      </c>
      <c r="AL11" t="s">
        <v>176</v>
      </c>
      <c r="AO11" t="s">
        <v>106</v>
      </c>
      <c r="AP11" t="s">
        <v>107</v>
      </c>
      <c r="AQ11" t="s">
        <v>108</v>
      </c>
      <c r="AR11" t="s">
        <v>109</v>
      </c>
      <c r="AS11" t="s">
        <v>183</v>
      </c>
      <c r="AT11" t="s">
        <v>197</v>
      </c>
      <c r="AU11" t="s">
        <v>197</v>
      </c>
      <c r="AX11" t="s">
        <v>197</v>
      </c>
      <c r="AY11" t="s">
        <v>177</v>
      </c>
      <c r="AZ11" t="s">
        <v>198</v>
      </c>
      <c r="BA11" t="s">
        <v>199</v>
      </c>
      <c r="BB11" t="s">
        <v>200</v>
      </c>
      <c r="BD11" t="s">
        <v>200</v>
      </c>
      <c r="BE11" t="s">
        <v>110</v>
      </c>
      <c r="BF11" t="s">
        <v>111</v>
      </c>
      <c r="BG11" t="s">
        <v>112</v>
      </c>
      <c r="BH11" t="s">
        <v>201</v>
      </c>
      <c r="BI11" t="s">
        <v>202</v>
      </c>
      <c r="BK11" t="s">
        <v>202</v>
      </c>
      <c r="BL11" t="s">
        <v>113</v>
      </c>
      <c r="BM11" t="s">
        <v>114</v>
      </c>
      <c r="BN11" t="s">
        <v>210</v>
      </c>
      <c r="BP11" t="s">
        <v>210</v>
      </c>
      <c r="BQ11" t="s">
        <v>115</v>
      </c>
      <c r="BR11" t="s">
        <v>116</v>
      </c>
      <c r="BS11" t="s">
        <v>117</v>
      </c>
      <c r="BT11" t="s">
        <v>117</v>
      </c>
      <c r="BU11" t="s">
        <v>186</v>
      </c>
      <c r="BV11" t="s">
        <v>187</v>
      </c>
      <c r="BZ11" t="s">
        <v>187</v>
      </c>
      <c r="CA11" t="str">
        <f>VLOOKUP('DCSR exp data'!BZ11,Bucket[],2,FALSE)</f>
        <v>Infrastructure development</v>
      </c>
      <c r="CB11" t="s">
        <v>119</v>
      </c>
      <c r="CC11" t="s">
        <v>120</v>
      </c>
      <c r="CD11" t="s">
        <v>188</v>
      </c>
      <c r="CE11" t="s">
        <v>189</v>
      </c>
      <c r="CF11" t="s">
        <v>190</v>
      </c>
      <c r="CH11" t="s">
        <v>190</v>
      </c>
      <c r="CI11" t="s">
        <v>141</v>
      </c>
      <c r="CJ11" t="s">
        <v>151</v>
      </c>
      <c r="CK11" t="s">
        <v>152</v>
      </c>
      <c r="CL11" t="s">
        <v>122</v>
      </c>
      <c r="CM11" t="s">
        <v>123</v>
      </c>
      <c r="CN11" t="s">
        <v>123</v>
      </c>
      <c r="CO11" t="s">
        <v>124</v>
      </c>
      <c r="CP11" t="s">
        <v>125</v>
      </c>
      <c r="CQ11" t="s">
        <v>126</v>
      </c>
      <c r="CR11" t="s">
        <v>127</v>
      </c>
      <c r="CS11" t="s">
        <v>127</v>
      </c>
      <c r="CT11" t="s">
        <v>127</v>
      </c>
    </row>
    <row r="12" spans="1:98" x14ac:dyDescent="0.25">
      <c r="A12" t="s">
        <v>97</v>
      </c>
      <c r="B12" t="s">
        <v>175</v>
      </c>
      <c r="C12" t="s">
        <v>98</v>
      </c>
      <c r="D12" t="s">
        <v>502</v>
      </c>
      <c r="E12" t="s">
        <v>196</v>
      </c>
      <c r="H12">
        <v>30030327</v>
      </c>
      <c r="I12" t="s">
        <v>196</v>
      </c>
      <c r="J12" t="s">
        <v>99</v>
      </c>
      <c r="K12" t="s">
        <v>100</v>
      </c>
      <c r="L12" s="6">
        <v>217551.38</v>
      </c>
      <c r="M12" s="6">
        <v>0</v>
      </c>
      <c r="N12" s="6">
        <v>0</v>
      </c>
      <c r="O12" s="6">
        <v>238265</v>
      </c>
      <c r="P12" s="6">
        <v>0</v>
      </c>
      <c r="Q12" s="6">
        <v>238265</v>
      </c>
      <c r="R12" s="6">
        <v>0</v>
      </c>
      <c r="S12" s="6">
        <v>217551.38</v>
      </c>
      <c r="T12" s="6">
        <v>20713.62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217551.38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t="s">
        <v>101</v>
      </c>
      <c r="AH12" t="s">
        <v>102</v>
      </c>
      <c r="AI12" t="s">
        <v>103</v>
      </c>
      <c r="AJ12" t="s">
        <v>104</v>
      </c>
      <c r="AK12" t="s">
        <v>166</v>
      </c>
      <c r="AL12" t="s">
        <v>195</v>
      </c>
      <c r="AO12" t="s">
        <v>106</v>
      </c>
      <c r="AP12" t="s">
        <v>107</v>
      </c>
      <c r="AQ12" t="s">
        <v>108</v>
      </c>
      <c r="AR12" t="s">
        <v>109</v>
      </c>
      <c r="AS12" t="s">
        <v>183</v>
      </c>
      <c r="AT12" t="s">
        <v>197</v>
      </c>
      <c r="AU12" t="s">
        <v>197</v>
      </c>
      <c r="AX12" t="s">
        <v>197</v>
      </c>
      <c r="AY12" t="s">
        <v>177</v>
      </c>
      <c r="AZ12" t="s">
        <v>198</v>
      </c>
      <c r="BA12" t="s">
        <v>199</v>
      </c>
      <c r="BB12" t="s">
        <v>200</v>
      </c>
      <c r="BD12" t="s">
        <v>200</v>
      </c>
      <c r="BE12" t="s">
        <v>110</v>
      </c>
      <c r="BF12" t="s">
        <v>111</v>
      </c>
      <c r="BG12" t="s">
        <v>112</v>
      </c>
      <c r="BH12" t="s">
        <v>201</v>
      </c>
      <c r="BI12" t="s">
        <v>202</v>
      </c>
      <c r="BK12" t="s">
        <v>202</v>
      </c>
      <c r="BL12" t="s">
        <v>113</v>
      </c>
      <c r="BM12" t="s">
        <v>114</v>
      </c>
      <c r="BN12" t="s">
        <v>213</v>
      </c>
      <c r="BP12" t="s">
        <v>213</v>
      </c>
      <c r="BQ12" t="s">
        <v>115</v>
      </c>
      <c r="BR12" t="s">
        <v>116</v>
      </c>
      <c r="BS12" t="s">
        <v>117</v>
      </c>
      <c r="BT12" t="s">
        <v>117</v>
      </c>
      <c r="BU12" t="s">
        <v>186</v>
      </c>
      <c r="BV12" t="s">
        <v>187</v>
      </c>
      <c r="BZ12" t="s">
        <v>187</v>
      </c>
      <c r="CA12" t="str">
        <f>VLOOKUP('DCSR exp data'!BZ12,Bucket[],2,FALSE)</f>
        <v>Infrastructure development</v>
      </c>
      <c r="CB12" t="s">
        <v>119</v>
      </c>
      <c r="CC12" t="s">
        <v>120</v>
      </c>
      <c r="CD12" t="s">
        <v>188</v>
      </c>
      <c r="CE12" t="s">
        <v>189</v>
      </c>
      <c r="CF12" t="s">
        <v>190</v>
      </c>
      <c r="CH12" t="s">
        <v>190</v>
      </c>
      <c r="CI12" t="s">
        <v>141</v>
      </c>
      <c r="CJ12" t="s">
        <v>151</v>
      </c>
      <c r="CK12" t="s">
        <v>152</v>
      </c>
      <c r="CL12" t="s">
        <v>122</v>
      </c>
      <c r="CM12" t="s">
        <v>123</v>
      </c>
      <c r="CN12" t="s">
        <v>123</v>
      </c>
      <c r="CO12" t="s">
        <v>124</v>
      </c>
      <c r="CP12" t="s">
        <v>125</v>
      </c>
      <c r="CQ12" t="s">
        <v>126</v>
      </c>
      <c r="CR12" t="s">
        <v>127</v>
      </c>
      <c r="CS12" t="s">
        <v>127</v>
      </c>
      <c r="CT12" t="s">
        <v>127</v>
      </c>
    </row>
    <row r="13" spans="1:98" x14ac:dyDescent="0.25">
      <c r="A13" t="s">
        <v>97</v>
      </c>
      <c r="B13" t="s">
        <v>175</v>
      </c>
      <c r="C13" t="s">
        <v>98</v>
      </c>
      <c r="D13" t="s">
        <v>502</v>
      </c>
      <c r="E13" t="s">
        <v>196</v>
      </c>
      <c r="H13">
        <v>30030327</v>
      </c>
      <c r="I13" t="s">
        <v>196</v>
      </c>
      <c r="J13" t="s">
        <v>99</v>
      </c>
      <c r="K13" t="s">
        <v>100</v>
      </c>
      <c r="L13" s="6">
        <v>339565.64</v>
      </c>
      <c r="M13" s="6">
        <v>0</v>
      </c>
      <c r="N13" s="6">
        <v>0</v>
      </c>
      <c r="O13" s="6">
        <v>0</v>
      </c>
      <c r="P13" s="6">
        <v>0</v>
      </c>
      <c r="Q13" s="6">
        <v>2000000</v>
      </c>
      <c r="R13" s="6">
        <v>0</v>
      </c>
      <c r="S13" s="6">
        <v>509394.68</v>
      </c>
      <c r="T13" s="6">
        <v>1490605.32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177272.65</v>
      </c>
      <c r="AD13" s="6">
        <v>0</v>
      </c>
      <c r="AE13" s="6">
        <v>162292.99</v>
      </c>
      <c r="AF13" s="6">
        <v>169829.04</v>
      </c>
      <c r="AG13" t="s">
        <v>101</v>
      </c>
      <c r="AH13" t="s">
        <v>102</v>
      </c>
      <c r="AI13" t="s">
        <v>103</v>
      </c>
      <c r="AJ13" t="s">
        <v>104</v>
      </c>
      <c r="AK13" t="s">
        <v>105</v>
      </c>
      <c r="AL13" t="s">
        <v>176</v>
      </c>
      <c r="AO13" t="s">
        <v>106</v>
      </c>
      <c r="AP13" t="s">
        <v>107</v>
      </c>
      <c r="AQ13" t="s">
        <v>108</v>
      </c>
      <c r="AR13" t="s">
        <v>109</v>
      </c>
      <c r="AS13" t="s">
        <v>183</v>
      </c>
      <c r="AT13" t="s">
        <v>197</v>
      </c>
      <c r="AU13" t="s">
        <v>197</v>
      </c>
      <c r="AX13" t="s">
        <v>197</v>
      </c>
      <c r="AY13" t="s">
        <v>177</v>
      </c>
      <c r="AZ13" t="s">
        <v>198</v>
      </c>
      <c r="BA13" t="s">
        <v>199</v>
      </c>
      <c r="BB13" t="s">
        <v>200</v>
      </c>
      <c r="BD13" t="s">
        <v>200</v>
      </c>
      <c r="BE13" t="s">
        <v>110</v>
      </c>
      <c r="BF13" t="s">
        <v>111</v>
      </c>
      <c r="BG13" t="s">
        <v>112</v>
      </c>
      <c r="BH13" t="s">
        <v>201</v>
      </c>
      <c r="BI13" t="s">
        <v>202</v>
      </c>
      <c r="BK13" t="s">
        <v>202</v>
      </c>
      <c r="BL13" t="s">
        <v>113</v>
      </c>
      <c r="BM13" t="s">
        <v>114</v>
      </c>
      <c r="BN13" t="s">
        <v>203</v>
      </c>
      <c r="BP13" t="s">
        <v>203</v>
      </c>
      <c r="BQ13" t="s">
        <v>115</v>
      </c>
      <c r="BR13" t="s">
        <v>116</v>
      </c>
      <c r="BS13" t="s">
        <v>117</v>
      </c>
      <c r="BT13" t="s">
        <v>117</v>
      </c>
      <c r="BU13" t="s">
        <v>118</v>
      </c>
      <c r="BV13" t="s">
        <v>128</v>
      </c>
      <c r="BZ13" t="s">
        <v>128</v>
      </c>
      <c r="CA13" t="str">
        <f>VLOOKUP('DCSR exp data'!BZ13,Bucket[],2,FALSE)</f>
        <v>Infrastructure development</v>
      </c>
      <c r="CB13" t="s">
        <v>119</v>
      </c>
      <c r="CC13" t="s">
        <v>120</v>
      </c>
      <c r="CD13" t="s">
        <v>121</v>
      </c>
      <c r="CE13" t="s">
        <v>129</v>
      </c>
      <c r="CF13" t="s">
        <v>130</v>
      </c>
      <c r="CH13" t="s">
        <v>130</v>
      </c>
      <c r="CI13" t="s">
        <v>141</v>
      </c>
      <c r="CJ13" t="s">
        <v>151</v>
      </c>
      <c r="CK13" t="s">
        <v>152</v>
      </c>
      <c r="CL13" t="s">
        <v>122</v>
      </c>
      <c r="CM13" t="s">
        <v>123</v>
      </c>
      <c r="CN13" t="s">
        <v>123</v>
      </c>
      <c r="CO13" t="s">
        <v>124</v>
      </c>
      <c r="CP13" t="s">
        <v>125</v>
      </c>
      <c r="CQ13" t="s">
        <v>126</v>
      </c>
      <c r="CR13" t="s">
        <v>127</v>
      </c>
      <c r="CS13" t="s">
        <v>127</v>
      </c>
      <c r="CT13" t="s">
        <v>127</v>
      </c>
    </row>
    <row r="14" spans="1:98" x14ac:dyDescent="0.25">
      <c r="A14" t="s">
        <v>97</v>
      </c>
      <c r="B14" t="s">
        <v>175</v>
      </c>
      <c r="C14" t="s">
        <v>98</v>
      </c>
      <c r="D14" t="s">
        <v>502</v>
      </c>
      <c r="E14" t="s">
        <v>196</v>
      </c>
      <c r="H14">
        <v>30030327</v>
      </c>
      <c r="I14" t="s">
        <v>196</v>
      </c>
      <c r="J14" t="s">
        <v>99</v>
      </c>
      <c r="K14" t="s">
        <v>100</v>
      </c>
      <c r="L14" s="6">
        <v>0</v>
      </c>
      <c r="M14" s="6">
        <v>0</v>
      </c>
      <c r="N14" s="6">
        <v>-4500000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t="s">
        <v>101</v>
      </c>
      <c r="AH14" t="s">
        <v>102</v>
      </c>
      <c r="AI14" t="s">
        <v>103</v>
      </c>
      <c r="AJ14" t="s">
        <v>104</v>
      </c>
      <c r="AK14" t="s">
        <v>105</v>
      </c>
      <c r="AL14" t="s">
        <v>176</v>
      </c>
      <c r="AO14" t="s">
        <v>106</v>
      </c>
      <c r="AP14" t="s">
        <v>107</v>
      </c>
      <c r="AQ14" t="s">
        <v>108</v>
      </c>
      <c r="AR14" t="s">
        <v>109</v>
      </c>
      <c r="AS14" t="s">
        <v>183</v>
      </c>
      <c r="AT14" t="s">
        <v>197</v>
      </c>
      <c r="AU14" t="s">
        <v>197</v>
      </c>
      <c r="AX14" t="s">
        <v>197</v>
      </c>
      <c r="AY14" t="s">
        <v>177</v>
      </c>
      <c r="AZ14" t="s">
        <v>198</v>
      </c>
      <c r="BA14" t="s">
        <v>199</v>
      </c>
      <c r="BB14" t="s">
        <v>200</v>
      </c>
      <c r="BD14" t="s">
        <v>200</v>
      </c>
      <c r="BE14" t="s">
        <v>110</v>
      </c>
      <c r="BF14" t="s">
        <v>111</v>
      </c>
      <c r="BG14" t="s">
        <v>112</v>
      </c>
      <c r="BH14" t="s">
        <v>201</v>
      </c>
      <c r="BI14" t="s">
        <v>202</v>
      </c>
      <c r="BK14" t="s">
        <v>202</v>
      </c>
      <c r="BL14" t="s">
        <v>113</v>
      </c>
      <c r="BM14" t="s">
        <v>114</v>
      </c>
      <c r="BN14" t="s">
        <v>210</v>
      </c>
      <c r="BP14" t="s">
        <v>210</v>
      </c>
      <c r="BQ14" t="s">
        <v>115</v>
      </c>
      <c r="BR14" t="s">
        <v>116</v>
      </c>
      <c r="BS14" t="s">
        <v>117</v>
      </c>
      <c r="BT14" t="s">
        <v>117</v>
      </c>
      <c r="BU14" t="s">
        <v>118</v>
      </c>
      <c r="BV14" t="s">
        <v>128</v>
      </c>
      <c r="BZ14" t="s">
        <v>128</v>
      </c>
      <c r="CA14" t="str">
        <f>VLOOKUP('DCSR exp data'!BZ14,Bucket[],2,FALSE)</f>
        <v>Infrastructure development</v>
      </c>
      <c r="CB14" t="s">
        <v>119</v>
      </c>
      <c r="CC14" t="s">
        <v>120</v>
      </c>
      <c r="CD14" t="s">
        <v>121</v>
      </c>
      <c r="CE14" t="s">
        <v>129</v>
      </c>
      <c r="CF14" t="s">
        <v>130</v>
      </c>
      <c r="CH14" t="s">
        <v>130</v>
      </c>
      <c r="CI14" t="s">
        <v>141</v>
      </c>
      <c r="CJ14" t="s">
        <v>151</v>
      </c>
      <c r="CK14" t="s">
        <v>152</v>
      </c>
      <c r="CL14" t="s">
        <v>193</v>
      </c>
      <c r="CM14" t="s">
        <v>193</v>
      </c>
      <c r="CN14" t="s">
        <v>193</v>
      </c>
      <c r="CO14" t="s">
        <v>124</v>
      </c>
      <c r="CP14" t="s">
        <v>125</v>
      </c>
      <c r="CQ14" t="s">
        <v>126</v>
      </c>
      <c r="CR14" t="s">
        <v>127</v>
      </c>
      <c r="CS14" t="s">
        <v>127</v>
      </c>
      <c r="CT14" t="s">
        <v>127</v>
      </c>
    </row>
    <row r="15" spans="1:98" x14ac:dyDescent="0.25">
      <c r="A15" t="s">
        <v>97</v>
      </c>
      <c r="B15" t="s">
        <v>175</v>
      </c>
      <c r="C15" t="s">
        <v>98</v>
      </c>
      <c r="D15" t="s">
        <v>502</v>
      </c>
      <c r="E15" t="s">
        <v>196</v>
      </c>
      <c r="H15">
        <v>30030327</v>
      </c>
      <c r="I15" t="s">
        <v>196</v>
      </c>
      <c r="J15" t="s">
        <v>99</v>
      </c>
      <c r="K15" t="s">
        <v>100</v>
      </c>
      <c r="L15" s="6">
        <v>381365.75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89309.38</v>
      </c>
      <c r="S15" s="6">
        <v>650312.51</v>
      </c>
      <c r="T15" s="6">
        <v>-739621.89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34200</v>
      </c>
      <c r="AC15" s="6">
        <v>131134.39999999999</v>
      </c>
      <c r="AD15" s="6">
        <v>0</v>
      </c>
      <c r="AE15" s="6">
        <v>216031.35</v>
      </c>
      <c r="AF15" s="6">
        <v>268946.76</v>
      </c>
      <c r="AG15" t="s">
        <v>101</v>
      </c>
      <c r="AH15" t="s">
        <v>102</v>
      </c>
      <c r="AI15" t="s">
        <v>103</v>
      </c>
      <c r="AJ15" t="s">
        <v>104</v>
      </c>
      <c r="AK15" t="s">
        <v>105</v>
      </c>
      <c r="AL15" t="s">
        <v>176</v>
      </c>
      <c r="AO15" t="s">
        <v>106</v>
      </c>
      <c r="AP15" t="s">
        <v>107</v>
      </c>
      <c r="AQ15" t="s">
        <v>108</v>
      </c>
      <c r="AR15" t="s">
        <v>109</v>
      </c>
      <c r="AS15" t="s">
        <v>183</v>
      </c>
      <c r="AT15" t="s">
        <v>197</v>
      </c>
      <c r="AU15" t="s">
        <v>197</v>
      </c>
      <c r="AX15" t="s">
        <v>197</v>
      </c>
      <c r="AY15" t="s">
        <v>177</v>
      </c>
      <c r="AZ15" t="s">
        <v>198</v>
      </c>
      <c r="BA15" t="s">
        <v>199</v>
      </c>
      <c r="BB15" t="s">
        <v>200</v>
      </c>
      <c r="BD15" t="s">
        <v>200</v>
      </c>
      <c r="BE15" t="s">
        <v>110</v>
      </c>
      <c r="BF15" t="s">
        <v>111</v>
      </c>
      <c r="BG15" t="s">
        <v>112</v>
      </c>
      <c r="BH15" t="s">
        <v>201</v>
      </c>
      <c r="BI15" t="s">
        <v>202</v>
      </c>
      <c r="BK15" t="s">
        <v>202</v>
      </c>
      <c r="BL15" t="s">
        <v>113</v>
      </c>
      <c r="BM15" t="s">
        <v>114</v>
      </c>
      <c r="BN15" t="s">
        <v>214</v>
      </c>
      <c r="BP15" t="s">
        <v>214</v>
      </c>
      <c r="BQ15" t="s">
        <v>115</v>
      </c>
      <c r="BR15" t="s">
        <v>116</v>
      </c>
      <c r="BS15" t="s">
        <v>117</v>
      </c>
      <c r="BT15" t="s">
        <v>117</v>
      </c>
      <c r="BU15" t="s">
        <v>118</v>
      </c>
      <c r="BV15" t="s">
        <v>128</v>
      </c>
      <c r="BZ15" t="s">
        <v>128</v>
      </c>
      <c r="CA15" t="str">
        <f>VLOOKUP('DCSR exp data'!BZ15,Bucket[],2,FALSE)</f>
        <v>Infrastructure development</v>
      </c>
      <c r="CB15" t="s">
        <v>119</v>
      </c>
      <c r="CC15" t="s">
        <v>120</v>
      </c>
      <c r="CD15" t="s">
        <v>121</v>
      </c>
      <c r="CE15" t="s">
        <v>129</v>
      </c>
      <c r="CF15" t="s">
        <v>130</v>
      </c>
      <c r="CH15" t="s">
        <v>130</v>
      </c>
      <c r="CI15" t="s">
        <v>141</v>
      </c>
      <c r="CJ15" t="s">
        <v>151</v>
      </c>
      <c r="CK15" t="s">
        <v>152</v>
      </c>
      <c r="CL15" t="s">
        <v>122</v>
      </c>
      <c r="CM15" t="s">
        <v>123</v>
      </c>
      <c r="CN15" t="s">
        <v>123</v>
      </c>
      <c r="CO15" t="s">
        <v>124</v>
      </c>
      <c r="CP15" t="s">
        <v>125</v>
      </c>
      <c r="CQ15" t="s">
        <v>126</v>
      </c>
      <c r="CR15" t="s">
        <v>127</v>
      </c>
      <c r="CS15" t="s">
        <v>127</v>
      </c>
      <c r="CT15" t="s">
        <v>127</v>
      </c>
    </row>
    <row r="16" spans="1:98" x14ac:dyDescent="0.25">
      <c r="A16" t="s">
        <v>97</v>
      </c>
      <c r="B16" t="s">
        <v>175</v>
      </c>
      <c r="C16" t="s">
        <v>98</v>
      </c>
      <c r="D16" t="s">
        <v>502</v>
      </c>
      <c r="E16" t="s">
        <v>196</v>
      </c>
      <c r="H16">
        <v>30030327</v>
      </c>
      <c r="I16" t="s">
        <v>196</v>
      </c>
      <c r="J16" t="s">
        <v>99</v>
      </c>
      <c r="K16" t="s">
        <v>100</v>
      </c>
      <c r="L16" s="6">
        <v>303460.74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675027.71</v>
      </c>
      <c r="T16" s="6">
        <v>-675027.71</v>
      </c>
      <c r="U16" s="6">
        <v>0</v>
      </c>
      <c r="V16" s="6">
        <v>0</v>
      </c>
      <c r="W16" s="6">
        <v>0</v>
      </c>
      <c r="X16" s="6">
        <v>0</v>
      </c>
      <c r="Y16" s="6">
        <v>303460.74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371566.97</v>
      </c>
      <c r="AG16" t="s">
        <v>101</v>
      </c>
      <c r="AH16" t="s">
        <v>102</v>
      </c>
      <c r="AI16" t="s">
        <v>103</v>
      </c>
      <c r="AJ16" t="s">
        <v>104</v>
      </c>
      <c r="AK16" t="s">
        <v>166</v>
      </c>
      <c r="AL16" t="s">
        <v>195</v>
      </c>
      <c r="AO16" t="s">
        <v>106</v>
      </c>
      <c r="AP16" t="s">
        <v>107</v>
      </c>
      <c r="AQ16" t="s">
        <v>108</v>
      </c>
      <c r="AR16" t="s">
        <v>109</v>
      </c>
      <c r="AS16" t="s">
        <v>183</v>
      </c>
      <c r="AT16" t="s">
        <v>197</v>
      </c>
      <c r="AU16" t="s">
        <v>197</v>
      </c>
      <c r="AX16" t="s">
        <v>197</v>
      </c>
      <c r="AY16" t="s">
        <v>177</v>
      </c>
      <c r="AZ16" t="s">
        <v>198</v>
      </c>
      <c r="BA16" t="s">
        <v>199</v>
      </c>
      <c r="BB16" t="s">
        <v>200</v>
      </c>
      <c r="BD16" t="s">
        <v>200</v>
      </c>
      <c r="BE16" t="s">
        <v>110</v>
      </c>
      <c r="BF16" t="s">
        <v>111</v>
      </c>
      <c r="BG16" t="s">
        <v>112</v>
      </c>
      <c r="BH16" t="s">
        <v>201</v>
      </c>
      <c r="BI16" t="s">
        <v>202</v>
      </c>
      <c r="BK16" t="s">
        <v>202</v>
      </c>
      <c r="BL16" t="s">
        <v>113</v>
      </c>
      <c r="BM16" t="s">
        <v>114</v>
      </c>
      <c r="BN16" t="s">
        <v>215</v>
      </c>
      <c r="BP16" t="s">
        <v>215</v>
      </c>
      <c r="BQ16" t="s">
        <v>115</v>
      </c>
      <c r="BR16" t="s">
        <v>116</v>
      </c>
      <c r="BS16" t="s">
        <v>117</v>
      </c>
      <c r="BT16" t="s">
        <v>117</v>
      </c>
      <c r="BU16" t="s">
        <v>186</v>
      </c>
      <c r="BV16" t="s">
        <v>187</v>
      </c>
      <c r="BZ16" t="s">
        <v>187</v>
      </c>
      <c r="CA16" t="str">
        <f>VLOOKUP('DCSR exp data'!BZ16,Bucket[],2,FALSE)</f>
        <v>Infrastructure development</v>
      </c>
      <c r="CB16" t="s">
        <v>119</v>
      </c>
      <c r="CC16" t="s">
        <v>120</v>
      </c>
      <c r="CD16" t="s">
        <v>188</v>
      </c>
      <c r="CE16" t="s">
        <v>189</v>
      </c>
      <c r="CF16" t="s">
        <v>190</v>
      </c>
      <c r="CH16" t="s">
        <v>190</v>
      </c>
      <c r="CI16" t="s">
        <v>141</v>
      </c>
      <c r="CJ16" t="s">
        <v>151</v>
      </c>
      <c r="CK16" t="s">
        <v>152</v>
      </c>
      <c r="CL16" t="s">
        <v>122</v>
      </c>
      <c r="CM16" t="s">
        <v>123</v>
      </c>
      <c r="CN16" t="s">
        <v>123</v>
      </c>
      <c r="CO16" t="s">
        <v>124</v>
      </c>
      <c r="CP16" t="s">
        <v>125</v>
      </c>
      <c r="CQ16" t="s">
        <v>126</v>
      </c>
      <c r="CR16" t="s">
        <v>127</v>
      </c>
      <c r="CS16" t="s">
        <v>127</v>
      </c>
      <c r="CT16" t="s">
        <v>127</v>
      </c>
    </row>
    <row r="17" spans="1:98" x14ac:dyDescent="0.25">
      <c r="A17" t="s">
        <v>97</v>
      </c>
      <c r="B17" t="s">
        <v>175</v>
      </c>
      <c r="C17" t="s">
        <v>98</v>
      </c>
      <c r="D17" t="s">
        <v>502</v>
      </c>
      <c r="E17" t="s">
        <v>196</v>
      </c>
      <c r="H17">
        <v>30030327</v>
      </c>
      <c r="I17" t="s">
        <v>196</v>
      </c>
      <c r="J17" t="s">
        <v>99</v>
      </c>
      <c r="K17" t="s">
        <v>100</v>
      </c>
      <c r="L17" s="6">
        <v>0</v>
      </c>
      <c r="M17" s="6">
        <v>0</v>
      </c>
      <c r="N17" s="6">
        <v>0</v>
      </c>
      <c r="O17" s="6">
        <v>303461</v>
      </c>
      <c r="P17" s="6">
        <v>0</v>
      </c>
      <c r="Q17" s="6">
        <v>303461</v>
      </c>
      <c r="R17" s="6">
        <v>0</v>
      </c>
      <c r="S17" s="6">
        <v>0</v>
      </c>
      <c r="T17" s="6">
        <v>303461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t="s">
        <v>101</v>
      </c>
      <c r="AH17" t="s">
        <v>102</v>
      </c>
      <c r="AI17" t="s">
        <v>103</v>
      </c>
      <c r="AJ17" t="s">
        <v>104</v>
      </c>
      <c r="AK17" t="s">
        <v>163</v>
      </c>
      <c r="AL17" t="s">
        <v>182</v>
      </c>
      <c r="AO17" t="s">
        <v>106</v>
      </c>
      <c r="AP17" t="s">
        <v>107</v>
      </c>
      <c r="AQ17" t="s">
        <v>108</v>
      </c>
      <c r="AR17" t="s">
        <v>109</v>
      </c>
      <c r="AS17" t="s">
        <v>183</v>
      </c>
      <c r="AT17" t="s">
        <v>197</v>
      </c>
      <c r="AU17" t="s">
        <v>197</v>
      </c>
      <c r="AX17" t="s">
        <v>197</v>
      </c>
      <c r="AY17" t="s">
        <v>177</v>
      </c>
      <c r="AZ17" t="s">
        <v>198</v>
      </c>
      <c r="BA17" t="s">
        <v>199</v>
      </c>
      <c r="BB17" t="s">
        <v>200</v>
      </c>
      <c r="BD17" t="s">
        <v>200</v>
      </c>
      <c r="BE17" t="s">
        <v>110</v>
      </c>
      <c r="BF17" t="s">
        <v>111</v>
      </c>
      <c r="BG17" t="s">
        <v>112</v>
      </c>
      <c r="BH17" t="s">
        <v>201</v>
      </c>
      <c r="BI17" t="s">
        <v>202</v>
      </c>
      <c r="BK17" t="s">
        <v>202</v>
      </c>
      <c r="BL17" t="s">
        <v>113</v>
      </c>
      <c r="BM17" t="s">
        <v>114</v>
      </c>
      <c r="BN17" t="s">
        <v>215</v>
      </c>
      <c r="BP17" t="s">
        <v>215</v>
      </c>
      <c r="BQ17" t="s">
        <v>115</v>
      </c>
      <c r="BR17" t="s">
        <v>116</v>
      </c>
      <c r="BS17" t="s">
        <v>117</v>
      </c>
      <c r="BT17" t="s">
        <v>117</v>
      </c>
      <c r="BU17" t="s">
        <v>186</v>
      </c>
      <c r="BV17" t="s">
        <v>187</v>
      </c>
      <c r="BZ17" t="s">
        <v>187</v>
      </c>
      <c r="CA17" t="str">
        <f>VLOOKUP('DCSR exp data'!BZ17,Bucket[],2,FALSE)</f>
        <v>Infrastructure development</v>
      </c>
      <c r="CB17" t="s">
        <v>119</v>
      </c>
      <c r="CC17" t="s">
        <v>120</v>
      </c>
      <c r="CD17" t="s">
        <v>188</v>
      </c>
      <c r="CE17" t="s">
        <v>189</v>
      </c>
      <c r="CF17" t="s">
        <v>190</v>
      </c>
      <c r="CH17" t="s">
        <v>190</v>
      </c>
      <c r="CI17" t="s">
        <v>141</v>
      </c>
      <c r="CJ17" t="s">
        <v>151</v>
      </c>
      <c r="CK17" t="s">
        <v>152</v>
      </c>
      <c r="CL17" t="s">
        <v>122</v>
      </c>
      <c r="CM17" t="s">
        <v>123</v>
      </c>
      <c r="CN17" t="s">
        <v>123</v>
      </c>
      <c r="CO17" t="s">
        <v>124</v>
      </c>
      <c r="CP17" t="s">
        <v>125</v>
      </c>
      <c r="CQ17" t="s">
        <v>126</v>
      </c>
      <c r="CR17" t="s">
        <v>127</v>
      </c>
      <c r="CS17" t="s">
        <v>127</v>
      </c>
      <c r="CT17" t="s">
        <v>127</v>
      </c>
    </row>
    <row r="18" spans="1:98" x14ac:dyDescent="0.25">
      <c r="A18" t="s">
        <v>97</v>
      </c>
      <c r="B18" t="s">
        <v>175</v>
      </c>
      <c r="C18" t="s">
        <v>98</v>
      </c>
      <c r="D18" t="s">
        <v>502</v>
      </c>
      <c r="E18" t="s">
        <v>196</v>
      </c>
      <c r="H18">
        <v>30030327</v>
      </c>
      <c r="I18" t="s">
        <v>196</v>
      </c>
      <c r="J18" t="s">
        <v>99</v>
      </c>
      <c r="K18" t="s">
        <v>100</v>
      </c>
      <c r="L18" s="6">
        <v>190640.08</v>
      </c>
      <c r="M18" s="6">
        <v>0</v>
      </c>
      <c r="N18" s="6">
        <v>0</v>
      </c>
      <c r="O18" s="6">
        <v>400000</v>
      </c>
      <c r="P18" s="6">
        <v>0</v>
      </c>
      <c r="Q18" s="6">
        <v>400000</v>
      </c>
      <c r="R18" s="6">
        <v>0</v>
      </c>
      <c r="S18" s="6">
        <v>190640.08</v>
      </c>
      <c r="T18" s="6">
        <v>209359.92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190640.08</v>
      </c>
      <c r="AC18" s="6">
        <v>0</v>
      </c>
      <c r="AD18" s="6">
        <v>0</v>
      </c>
      <c r="AE18" s="6">
        <v>0</v>
      </c>
      <c r="AF18" s="6">
        <v>0</v>
      </c>
      <c r="AG18" t="s">
        <v>101</v>
      </c>
      <c r="AH18" t="s">
        <v>102</v>
      </c>
      <c r="AI18" t="s">
        <v>103</v>
      </c>
      <c r="AJ18" t="s">
        <v>104</v>
      </c>
      <c r="AK18" t="s">
        <v>166</v>
      </c>
      <c r="AL18" t="s">
        <v>195</v>
      </c>
      <c r="AO18" t="s">
        <v>106</v>
      </c>
      <c r="AP18" t="s">
        <v>107</v>
      </c>
      <c r="AQ18" t="s">
        <v>108</v>
      </c>
      <c r="AR18" t="s">
        <v>109</v>
      </c>
      <c r="AS18" t="s">
        <v>183</v>
      </c>
      <c r="AT18" t="s">
        <v>197</v>
      </c>
      <c r="AU18" t="s">
        <v>197</v>
      </c>
      <c r="AX18" t="s">
        <v>197</v>
      </c>
      <c r="AY18" t="s">
        <v>177</v>
      </c>
      <c r="AZ18" t="s">
        <v>198</v>
      </c>
      <c r="BA18" t="s">
        <v>199</v>
      </c>
      <c r="BB18" t="s">
        <v>200</v>
      </c>
      <c r="BD18" t="s">
        <v>200</v>
      </c>
      <c r="BE18" t="s">
        <v>110</v>
      </c>
      <c r="BF18" t="s">
        <v>111</v>
      </c>
      <c r="BG18" t="s">
        <v>112</v>
      </c>
      <c r="BH18" t="s">
        <v>201</v>
      </c>
      <c r="BI18" t="s">
        <v>202</v>
      </c>
      <c r="BK18" t="s">
        <v>202</v>
      </c>
      <c r="BL18" t="s">
        <v>113</v>
      </c>
      <c r="BM18" t="s">
        <v>114</v>
      </c>
      <c r="BN18" t="s">
        <v>216</v>
      </c>
      <c r="BP18" t="s">
        <v>216</v>
      </c>
      <c r="BQ18" t="s">
        <v>115</v>
      </c>
      <c r="BR18" t="s">
        <v>116</v>
      </c>
      <c r="BS18" t="s">
        <v>117</v>
      </c>
      <c r="BT18" t="s">
        <v>117</v>
      </c>
      <c r="BU18" t="s">
        <v>186</v>
      </c>
      <c r="BV18" t="s">
        <v>187</v>
      </c>
      <c r="BZ18" t="s">
        <v>187</v>
      </c>
      <c r="CA18" t="str">
        <f>VLOOKUP('DCSR exp data'!BZ18,Bucket[],2,FALSE)</f>
        <v>Infrastructure development</v>
      </c>
      <c r="CB18" t="s">
        <v>119</v>
      </c>
      <c r="CC18" t="s">
        <v>120</v>
      </c>
      <c r="CD18" t="s">
        <v>188</v>
      </c>
      <c r="CE18" t="s">
        <v>189</v>
      </c>
      <c r="CF18" t="s">
        <v>190</v>
      </c>
      <c r="CH18" t="s">
        <v>190</v>
      </c>
      <c r="CI18" t="s">
        <v>141</v>
      </c>
      <c r="CJ18" t="s">
        <v>151</v>
      </c>
      <c r="CK18" t="s">
        <v>152</v>
      </c>
      <c r="CL18" t="s">
        <v>122</v>
      </c>
      <c r="CM18" t="s">
        <v>123</v>
      </c>
      <c r="CN18" t="s">
        <v>123</v>
      </c>
      <c r="CO18" t="s">
        <v>124</v>
      </c>
      <c r="CP18" t="s">
        <v>125</v>
      </c>
      <c r="CQ18" t="s">
        <v>126</v>
      </c>
      <c r="CR18" t="s">
        <v>127</v>
      </c>
      <c r="CS18" t="s">
        <v>127</v>
      </c>
      <c r="CT18" t="s">
        <v>127</v>
      </c>
    </row>
    <row r="19" spans="1:98" x14ac:dyDescent="0.25">
      <c r="A19" t="s">
        <v>97</v>
      </c>
      <c r="B19" t="s">
        <v>175</v>
      </c>
      <c r="C19" t="s">
        <v>98</v>
      </c>
      <c r="D19" t="s">
        <v>502</v>
      </c>
      <c r="E19" t="s">
        <v>217</v>
      </c>
      <c r="H19">
        <v>30028327</v>
      </c>
      <c r="I19" t="s">
        <v>217</v>
      </c>
      <c r="J19" t="s">
        <v>99</v>
      </c>
      <c r="K19" t="s">
        <v>100</v>
      </c>
      <c r="L19" s="6">
        <v>1855234.41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1095517.5</v>
      </c>
      <c r="S19" s="6">
        <v>2189247.15</v>
      </c>
      <c r="T19" s="6">
        <v>-3284764.65</v>
      </c>
      <c r="U19" s="6">
        <v>0</v>
      </c>
      <c r="V19" s="6">
        <v>0</v>
      </c>
      <c r="W19" s="6">
        <v>2170691.48</v>
      </c>
      <c r="X19" s="6">
        <v>1020386.45</v>
      </c>
      <c r="Y19" s="6">
        <v>-3191077.93</v>
      </c>
      <c r="Z19" s="6">
        <v>1043478.23</v>
      </c>
      <c r="AA19" s="6">
        <v>253043.97</v>
      </c>
      <c r="AB19" s="6">
        <v>62588.39</v>
      </c>
      <c r="AC19" s="6">
        <v>91424.94</v>
      </c>
      <c r="AD19" s="6">
        <v>404698.88</v>
      </c>
      <c r="AE19" s="6">
        <v>0</v>
      </c>
      <c r="AF19" s="6">
        <v>334012.74</v>
      </c>
      <c r="AG19" t="s">
        <v>101</v>
      </c>
      <c r="AH19" t="s">
        <v>102</v>
      </c>
      <c r="AI19" t="s">
        <v>103</v>
      </c>
      <c r="AJ19" t="s">
        <v>104</v>
      </c>
      <c r="AK19" t="s">
        <v>163</v>
      </c>
      <c r="AL19" t="s">
        <v>182</v>
      </c>
      <c r="AO19" t="s">
        <v>106</v>
      </c>
      <c r="AP19" t="s">
        <v>107</v>
      </c>
      <c r="AQ19" t="s">
        <v>108</v>
      </c>
      <c r="AR19" t="s">
        <v>109</v>
      </c>
      <c r="AS19" t="s">
        <v>183</v>
      </c>
      <c r="AT19" t="s">
        <v>197</v>
      </c>
      <c r="AU19" t="s">
        <v>197</v>
      </c>
      <c r="AX19" t="s">
        <v>197</v>
      </c>
      <c r="AY19" t="s">
        <v>177</v>
      </c>
      <c r="AZ19" t="s">
        <v>198</v>
      </c>
      <c r="BA19" t="s">
        <v>199</v>
      </c>
      <c r="BB19" t="s">
        <v>200</v>
      </c>
      <c r="BD19" t="s">
        <v>200</v>
      </c>
      <c r="BE19" t="s">
        <v>110</v>
      </c>
      <c r="BF19" t="s">
        <v>111</v>
      </c>
      <c r="BG19" t="s">
        <v>112</v>
      </c>
      <c r="BH19" t="s">
        <v>201</v>
      </c>
      <c r="BI19" t="s">
        <v>202</v>
      </c>
      <c r="BK19" t="s">
        <v>202</v>
      </c>
      <c r="BL19" t="s">
        <v>113</v>
      </c>
      <c r="BM19" t="s">
        <v>114</v>
      </c>
      <c r="BN19" t="s">
        <v>218</v>
      </c>
      <c r="BP19" t="s">
        <v>218</v>
      </c>
      <c r="BQ19" t="s">
        <v>115</v>
      </c>
      <c r="BR19" t="s">
        <v>116</v>
      </c>
      <c r="BS19" t="s">
        <v>117</v>
      </c>
      <c r="BT19" t="s">
        <v>117</v>
      </c>
      <c r="BU19" t="s">
        <v>186</v>
      </c>
      <c r="BV19" t="s">
        <v>187</v>
      </c>
      <c r="BZ19" t="s">
        <v>187</v>
      </c>
      <c r="CA19" t="str">
        <f>VLOOKUP('DCSR exp data'!BZ19,Bucket[],2,FALSE)</f>
        <v>Infrastructure development</v>
      </c>
      <c r="CB19" t="s">
        <v>119</v>
      </c>
      <c r="CC19" t="s">
        <v>120</v>
      </c>
      <c r="CD19" t="s">
        <v>188</v>
      </c>
      <c r="CE19" t="s">
        <v>189</v>
      </c>
      <c r="CF19" t="s">
        <v>190</v>
      </c>
      <c r="CH19" t="s">
        <v>190</v>
      </c>
      <c r="CI19" t="s">
        <v>141</v>
      </c>
      <c r="CJ19" t="s">
        <v>151</v>
      </c>
      <c r="CK19" t="s">
        <v>152</v>
      </c>
      <c r="CL19" t="s">
        <v>122</v>
      </c>
      <c r="CM19" t="s">
        <v>123</v>
      </c>
      <c r="CN19" t="s">
        <v>123</v>
      </c>
      <c r="CO19" t="s">
        <v>124</v>
      </c>
      <c r="CP19" t="s">
        <v>125</v>
      </c>
      <c r="CQ19" t="s">
        <v>126</v>
      </c>
      <c r="CR19" t="s">
        <v>127</v>
      </c>
      <c r="CS19" t="s">
        <v>127</v>
      </c>
      <c r="CT19" t="s">
        <v>127</v>
      </c>
    </row>
    <row r="20" spans="1:98" x14ac:dyDescent="0.25">
      <c r="A20" t="s">
        <v>97</v>
      </c>
      <c r="B20" t="s">
        <v>175</v>
      </c>
      <c r="C20" t="s">
        <v>98</v>
      </c>
      <c r="D20" t="s">
        <v>502</v>
      </c>
      <c r="E20" t="s">
        <v>217</v>
      </c>
      <c r="H20">
        <v>30028327</v>
      </c>
      <c r="I20" t="s">
        <v>217</v>
      </c>
      <c r="J20" t="s">
        <v>99</v>
      </c>
      <c r="K20" t="s">
        <v>100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433216.23</v>
      </c>
      <c r="S20" s="6">
        <v>0</v>
      </c>
      <c r="T20" s="6">
        <v>-433216.23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t="s">
        <v>101</v>
      </c>
      <c r="AH20" t="s">
        <v>102</v>
      </c>
      <c r="AI20" t="s">
        <v>103</v>
      </c>
      <c r="AJ20" t="s">
        <v>104</v>
      </c>
      <c r="AK20" t="s">
        <v>166</v>
      </c>
      <c r="AL20" t="s">
        <v>195</v>
      </c>
      <c r="AO20" t="s">
        <v>106</v>
      </c>
      <c r="AP20" t="s">
        <v>107</v>
      </c>
      <c r="AQ20" t="s">
        <v>108</v>
      </c>
      <c r="AR20" t="s">
        <v>109</v>
      </c>
      <c r="AS20" t="s">
        <v>183</v>
      </c>
      <c r="AT20" t="s">
        <v>197</v>
      </c>
      <c r="AU20" t="s">
        <v>197</v>
      </c>
      <c r="AX20" t="s">
        <v>197</v>
      </c>
      <c r="AY20" t="s">
        <v>177</v>
      </c>
      <c r="AZ20" t="s">
        <v>198</v>
      </c>
      <c r="BA20" t="s">
        <v>199</v>
      </c>
      <c r="BB20" t="s">
        <v>200</v>
      </c>
      <c r="BD20" t="s">
        <v>200</v>
      </c>
      <c r="BE20" t="s">
        <v>110</v>
      </c>
      <c r="BF20" t="s">
        <v>111</v>
      </c>
      <c r="BG20" t="s">
        <v>112</v>
      </c>
      <c r="BH20" t="s">
        <v>201</v>
      </c>
      <c r="BI20" t="s">
        <v>202</v>
      </c>
      <c r="BK20" t="s">
        <v>202</v>
      </c>
      <c r="BL20" t="s">
        <v>113</v>
      </c>
      <c r="BM20" t="s">
        <v>114</v>
      </c>
      <c r="BN20" t="s">
        <v>219</v>
      </c>
      <c r="BP20" t="s">
        <v>219</v>
      </c>
      <c r="BQ20" t="s">
        <v>115</v>
      </c>
      <c r="BR20" t="s">
        <v>116</v>
      </c>
      <c r="BS20" t="s">
        <v>117</v>
      </c>
      <c r="BT20" t="s">
        <v>117</v>
      </c>
      <c r="BU20" t="s">
        <v>186</v>
      </c>
      <c r="BV20" t="s">
        <v>187</v>
      </c>
      <c r="BZ20" t="s">
        <v>187</v>
      </c>
      <c r="CA20" t="str">
        <f>VLOOKUP('DCSR exp data'!BZ20,Bucket[],2,FALSE)</f>
        <v>Infrastructure development</v>
      </c>
      <c r="CB20" t="s">
        <v>119</v>
      </c>
      <c r="CC20" t="s">
        <v>120</v>
      </c>
      <c r="CD20" t="s">
        <v>188</v>
      </c>
      <c r="CE20" t="s">
        <v>189</v>
      </c>
      <c r="CF20" t="s">
        <v>190</v>
      </c>
      <c r="CH20" t="s">
        <v>190</v>
      </c>
      <c r="CI20" t="s">
        <v>141</v>
      </c>
      <c r="CJ20" t="s">
        <v>151</v>
      </c>
      <c r="CK20" t="s">
        <v>152</v>
      </c>
      <c r="CL20" t="s">
        <v>122</v>
      </c>
      <c r="CM20" t="s">
        <v>123</v>
      </c>
      <c r="CN20" t="s">
        <v>123</v>
      </c>
      <c r="CO20" t="s">
        <v>124</v>
      </c>
      <c r="CP20" t="s">
        <v>125</v>
      </c>
      <c r="CQ20" t="s">
        <v>126</v>
      </c>
      <c r="CR20" t="s">
        <v>127</v>
      </c>
      <c r="CS20" t="s">
        <v>127</v>
      </c>
      <c r="CT20" t="s">
        <v>127</v>
      </c>
    </row>
    <row r="21" spans="1:98" x14ac:dyDescent="0.25">
      <c r="A21" t="s">
        <v>97</v>
      </c>
      <c r="B21" t="s">
        <v>175</v>
      </c>
      <c r="C21" t="s">
        <v>98</v>
      </c>
      <c r="D21" t="s">
        <v>502</v>
      </c>
      <c r="E21" t="s">
        <v>217</v>
      </c>
      <c r="H21">
        <v>30028327</v>
      </c>
      <c r="I21" t="s">
        <v>217</v>
      </c>
      <c r="J21" t="s">
        <v>99</v>
      </c>
      <c r="K21" t="s">
        <v>100</v>
      </c>
      <c r="L21" s="6">
        <v>348626.09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348626.09</v>
      </c>
      <c r="T21" s="6">
        <v>-348626.09</v>
      </c>
      <c r="U21" s="6">
        <v>0</v>
      </c>
      <c r="V21" s="6">
        <v>0</v>
      </c>
      <c r="W21" s="6">
        <v>0</v>
      </c>
      <c r="X21" s="6">
        <v>0</v>
      </c>
      <c r="Y21" s="6">
        <v>348626.09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t="s">
        <v>101</v>
      </c>
      <c r="AH21" t="s">
        <v>102</v>
      </c>
      <c r="AI21" t="s">
        <v>103</v>
      </c>
      <c r="AJ21" t="s">
        <v>104</v>
      </c>
      <c r="AK21" t="s">
        <v>105</v>
      </c>
      <c r="AL21" t="s">
        <v>176</v>
      </c>
      <c r="AO21" t="s">
        <v>106</v>
      </c>
      <c r="AP21" t="s">
        <v>107</v>
      </c>
      <c r="AQ21" t="s">
        <v>108</v>
      </c>
      <c r="AR21" t="s">
        <v>109</v>
      </c>
      <c r="AS21" t="s">
        <v>183</v>
      </c>
      <c r="AT21" t="s">
        <v>197</v>
      </c>
      <c r="AU21" t="s">
        <v>197</v>
      </c>
      <c r="AX21" t="s">
        <v>197</v>
      </c>
      <c r="AY21" t="s">
        <v>177</v>
      </c>
      <c r="AZ21" t="s">
        <v>198</v>
      </c>
      <c r="BA21" t="s">
        <v>199</v>
      </c>
      <c r="BB21" t="s">
        <v>200</v>
      </c>
      <c r="BD21" t="s">
        <v>200</v>
      </c>
      <c r="BE21" t="s">
        <v>110</v>
      </c>
      <c r="BF21" t="s">
        <v>111</v>
      </c>
      <c r="BG21" t="s">
        <v>112</v>
      </c>
      <c r="BH21" t="s">
        <v>201</v>
      </c>
      <c r="BI21" t="s">
        <v>202</v>
      </c>
      <c r="BK21" t="s">
        <v>202</v>
      </c>
      <c r="BL21" t="s">
        <v>113</v>
      </c>
      <c r="BM21" t="s">
        <v>114</v>
      </c>
      <c r="BN21" t="s">
        <v>220</v>
      </c>
      <c r="BP21" t="s">
        <v>220</v>
      </c>
      <c r="BQ21" t="s">
        <v>115</v>
      </c>
      <c r="BR21" t="s">
        <v>116</v>
      </c>
      <c r="BS21" t="s">
        <v>117</v>
      </c>
      <c r="BT21" t="s">
        <v>117</v>
      </c>
      <c r="BU21" t="s">
        <v>186</v>
      </c>
      <c r="BV21" t="s">
        <v>187</v>
      </c>
      <c r="BZ21" t="s">
        <v>187</v>
      </c>
      <c r="CA21" t="str">
        <f>VLOOKUP('DCSR exp data'!BZ21,Bucket[],2,FALSE)</f>
        <v>Infrastructure development</v>
      </c>
      <c r="CB21" t="s">
        <v>119</v>
      </c>
      <c r="CC21" t="s">
        <v>120</v>
      </c>
      <c r="CD21" t="s">
        <v>188</v>
      </c>
      <c r="CE21" t="s">
        <v>189</v>
      </c>
      <c r="CF21" t="s">
        <v>190</v>
      </c>
      <c r="CH21" t="s">
        <v>190</v>
      </c>
      <c r="CI21" t="s">
        <v>141</v>
      </c>
      <c r="CJ21" t="s">
        <v>151</v>
      </c>
      <c r="CK21" t="s">
        <v>152</v>
      </c>
      <c r="CL21" t="s">
        <v>122</v>
      </c>
      <c r="CM21" t="s">
        <v>123</v>
      </c>
      <c r="CN21" t="s">
        <v>123</v>
      </c>
      <c r="CO21" t="s">
        <v>124</v>
      </c>
      <c r="CP21" t="s">
        <v>125</v>
      </c>
      <c r="CQ21" t="s">
        <v>126</v>
      </c>
      <c r="CR21" t="s">
        <v>127</v>
      </c>
      <c r="CS21" t="s">
        <v>127</v>
      </c>
      <c r="CT21" t="s">
        <v>127</v>
      </c>
    </row>
    <row r="22" spans="1:98" x14ac:dyDescent="0.25">
      <c r="A22" t="s">
        <v>97</v>
      </c>
      <c r="B22" t="s">
        <v>175</v>
      </c>
      <c r="C22" t="s">
        <v>98</v>
      </c>
      <c r="D22" t="s">
        <v>502</v>
      </c>
      <c r="E22" t="s">
        <v>217</v>
      </c>
      <c r="H22">
        <v>30028327</v>
      </c>
      <c r="I22" t="s">
        <v>217</v>
      </c>
      <c r="J22" t="s">
        <v>99</v>
      </c>
      <c r="K22" t="s">
        <v>100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6086910.7000000002</v>
      </c>
      <c r="S22" s="6">
        <v>1386635.51</v>
      </c>
      <c r="T22" s="6">
        <v>-7473546.21</v>
      </c>
      <c r="U22" s="6">
        <v>0</v>
      </c>
      <c r="V22" s="6">
        <v>37340.080000000002</v>
      </c>
      <c r="W22" s="6">
        <v>935800.03</v>
      </c>
      <c r="X22" s="6">
        <v>756169.34</v>
      </c>
      <c r="Y22" s="6">
        <v>-1729309.45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1386635.51</v>
      </c>
      <c r="AG22" t="s">
        <v>101</v>
      </c>
      <c r="AH22" t="s">
        <v>102</v>
      </c>
      <c r="AI22" t="s">
        <v>103</v>
      </c>
      <c r="AJ22" t="s">
        <v>104</v>
      </c>
      <c r="AK22" t="s">
        <v>105</v>
      </c>
      <c r="AL22" t="s">
        <v>176</v>
      </c>
      <c r="AO22" t="s">
        <v>106</v>
      </c>
      <c r="AP22" t="s">
        <v>107</v>
      </c>
      <c r="AQ22" t="s">
        <v>108</v>
      </c>
      <c r="AR22" t="s">
        <v>109</v>
      </c>
      <c r="AS22" t="s">
        <v>183</v>
      </c>
      <c r="AT22" t="s">
        <v>197</v>
      </c>
      <c r="AU22" t="s">
        <v>197</v>
      </c>
      <c r="AX22" t="s">
        <v>197</v>
      </c>
      <c r="AY22" t="s">
        <v>177</v>
      </c>
      <c r="AZ22" t="s">
        <v>198</v>
      </c>
      <c r="BA22" t="s">
        <v>199</v>
      </c>
      <c r="BB22" t="s">
        <v>200</v>
      </c>
      <c r="BD22" t="s">
        <v>200</v>
      </c>
      <c r="BE22" t="s">
        <v>110</v>
      </c>
      <c r="BF22" t="s">
        <v>111</v>
      </c>
      <c r="BG22" t="s">
        <v>112</v>
      </c>
      <c r="BH22" t="s">
        <v>201</v>
      </c>
      <c r="BI22" t="s">
        <v>202</v>
      </c>
      <c r="BK22" t="s">
        <v>202</v>
      </c>
      <c r="BL22" t="s">
        <v>113</v>
      </c>
      <c r="BM22" t="s">
        <v>114</v>
      </c>
      <c r="BN22" t="s">
        <v>221</v>
      </c>
      <c r="BP22" t="s">
        <v>221</v>
      </c>
      <c r="BQ22" t="s">
        <v>115</v>
      </c>
      <c r="BR22" t="s">
        <v>116</v>
      </c>
      <c r="BS22" t="s">
        <v>117</v>
      </c>
      <c r="BT22" t="s">
        <v>117</v>
      </c>
      <c r="BU22" t="s">
        <v>186</v>
      </c>
      <c r="BV22" t="s">
        <v>187</v>
      </c>
      <c r="BZ22" t="s">
        <v>187</v>
      </c>
      <c r="CA22" t="str">
        <f>VLOOKUP('DCSR exp data'!BZ22,Bucket[],2,FALSE)</f>
        <v>Infrastructure development</v>
      </c>
      <c r="CB22" t="s">
        <v>119</v>
      </c>
      <c r="CC22" t="s">
        <v>120</v>
      </c>
      <c r="CD22" t="s">
        <v>188</v>
      </c>
      <c r="CE22" t="s">
        <v>189</v>
      </c>
      <c r="CF22" t="s">
        <v>190</v>
      </c>
      <c r="CH22" t="s">
        <v>190</v>
      </c>
      <c r="CI22" t="s">
        <v>141</v>
      </c>
      <c r="CJ22" t="s">
        <v>151</v>
      </c>
      <c r="CK22" t="s">
        <v>152</v>
      </c>
      <c r="CL22" t="s">
        <v>122</v>
      </c>
      <c r="CM22" t="s">
        <v>123</v>
      </c>
      <c r="CN22" t="s">
        <v>123</v>
      </c>
      <c r="CO22" t="s">
        <v>124</v>
      </c>
      <c r="CP22" t="s">
        <v>125</v>
      </c>
      <c r="CQ22" t="s">
        <v>126</v>
      </c>
      <c r="CR22" t="s">
        <v>127</v>
      </c>
      <c r="CS22" t="s">
        <v>127</v>
      </c>
      <c r="CT22" t="s">
        <v>127</v>
      </c>
    </row>
    <row r="23" spans="1:98" x14ac:dyDescent="0.25">
      <c r="A23" t="s">
        <v>97</v>
      </c>
      <c r="B23" t="s">
        <v>175</v>
      </c>
      <c r="C23" t="s">
        <v>98</v>
      </c>
      <c r="D23" t="s">
        <v>502</v>
      </c>
      <c r="E23" t="s">
        <v>217</v>
      </c>
      <c r="H23">
        <v>30028327</v>
      </c>
      <c r="I23" t="s">
        <v>217</v>
      </c>
      <c r="J23" t="s">
        <v>99</v>
      </c>
      <c r="K23" t="s">
        <v>100</v>
      </c>
      <c r="L23" s="6">
        <v>93539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93539</v>
      </c>
      <c r="T23" s="6">
        <v>-93539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93539</v>
      </c>
      <c r="AD23" s="6">
        <v>0</v>
      </c>
      <c r="AE23" s="6">
        <v>0</v>
      </c>
      <c r="AF23" s="6">
        <v>0</v>
      </c>
      <c r="AG23" t="s">
        <v>101</v>
      </c>
      <c r="AH23" t="s">
        <v>102</v>
      </c>
      <c r="AI23" t="s">
        <v>103</v>
      </c>
      <c r="AJ23" t="s">
        <v>144</v>
      </c>
      <c r="AK23" t="s">
        <v>144</v>
      </c>
      <c r="AO23" t="s">
        <v>106</v>
      </c>
      <c r="AP23" t="s">
        <v>107</v>
      </c>
      <c r="AQ23" t="s">
        <v>108</v>
      </c>
      <c r="AR23" t="s">
        <v>109</v>
      </c>
      <c r="AS23" t="s">
        <v>183</v>
      </c>
      <c r="AT23" t="s">
        <v>197</v>
      </c>
      <c r="AU23" t="s">
        <v>197</v>
      </c>
      <c r="AX23" t="s">
        <v>197</v>
      </c>
      <c r="AY23" t="s">
        <v>177</v>
      </c>
      <c r="AZ23" t="s">
        <v>198</v>
      </c>
      <c r="BA23" t="s">
        <v>199</v>
      </c>
      <c r="BB23" t="s">
        <v>200</v>
      </c>
      <c r="BD23" t="s">
        <v>200</v>
      </c>
      <c r="BE23" t="s">
        <v>110</v>
      </c>
      <c r="BF23" t="s">
        <v>111</v>
      </c>
      <c r="BG23" t="s">
        <v>112</v>
      </c>
      <c r="BH23" t="s">
        <v>201</v>
      </c>
      <c r="BI23" t="s">
        <v>202</v>
      </c>
      <c r="BK23" t="s">
        <v>202</v>
      </c>
      <c r="BL23" t="s">
        <v>113</v>
      </c>
      <c r="BM23" t="s">
        <v>114</v>
      </c>
      <c r="BN23" t="s">
        <v>202</v>
      </c>
      <c r="BP23" t="s">
        <v>202</v>
      </c>
      <c r="BQ23" t="s">
        <v>115</v>
      </c>
      <c r="BR23" t="s">
        <v>116</v>
      </c>
      <c r="BS23" t="s">
        <v>117</v>
      </c>
      <c r="BT23" t="s">
        <v>117</v>
      </c>
      <c r="BU23" t="s">
        <v>186</v>
      </c>
      <c r="BV23" t="s">
        <v>187</v>
      </c>
      <c r="BZ23" t="s">
        <v>187</v>
      </c>
      <c r="CA23" t="str">
        <f>VLOOKUP('DCSR exp data'!BZ23,Bucket[],2,FALSE)</f>
        <v>Infrastructure development</v>
      </c>
      <c r="CB23" t="s">
        <v>119</v>
      </c>
      <c r="CC23" t="s">
        <v>120</v>
      </c>
      <c r="CD23" t="s">
        <v>188</v>
      </c>
      <c r="CE23" t="s">
        <v>189</v>
      </c>
      <c r="CF23" t="s">
        <v>190</v>
      </c>
      <c r="CH23" t="s">
        <v>190</v>
      </c>
      <c r="CI23" t="s">
        <v>141</v>
      </c>
      <c r="CJ23" t="s">
        <v>151</v>
      </c>
      <c r="CK23" t="s">
        <v>152</v>
      </c>
      <c r="CL23" t="s">
        <v>122</v>
      </c>
      <c r="CM23" t="s">
        <v>123</v>
      </c>
      <c r="CN23" t="s">
        <v>123</v>
      </c>
      <c r="CO23" t="s">
        <v>124</v>
      </c>
      <c r="CP23" t="s">
        <v>125</v>
      </c>
      <c r="CQ23" t="s">
        <v>126</v>
      </c>
      <c r="CR23" t="s">
        <v>127</v>
      </c>
      <c r="CS23" t="s">
        <v>127</v>
      </c>
      <c r="CT23" t="s">
        <v>127</v>
      </c>
    </row>
    <row r="24" spans="1:98" x14ac:dyDescent="0.25">
      <c r="A24" t="s">
        <v>97</v>
      </c>
      <c r="B24" t="s">
        <v>175</v>
      </c>
      <c r="C24" t="s">
        <v>98</v>
      </c>
      <c r="D24" t="s">
        <v>502</v>
      </c>
      <c r="E24" t="s">
        <v>217</v>
      </c>
      <c r="H24">
        <v>30028327</v>
      </c>
      <c r="I24" t="s">
        <v>217</v>
      </c>
      <c r="J24" t="s">
        <v>99</v>
      </c>
      <c r="K24" t="s">
        <v>100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93539</v>
      </c>
      <c r="Z24" s="6">
        <v>0</v>
      </c>
      <c r="AA24" s="6">
        <v>0</v>
      </c>
      <c r="AB24" s="6">
        <v>0</v>
      </c>
      <c r="AC24" s="6">
        <v>-93539</v>
      </c>
      <c r="AD24" s="6">
        <v>0</v>
      </c>
      <c r="AE24" s="6">
        <v>0</v>
      </c>
      <c r="AF24" s="6">
        <v>0</v>
      </c>
      <c r="AG24" t="s">
        <v>101</v>
      </c>
      <c r="AH24" t="s">
        <v>102</v>
      </c>
      <c r="AI24" t="s">
        <v>103</v>
      </c>
      <c r="AJ24" t="s">
        <v>144</v>
      </c>
      <c r="AK24" t="s">
        <v>144</v>
      </c>
      <c r="AO24" t="s">
        <v>106</v>
      </c>
      <c r="AP24" t="s">
        <v>107</v>
      </c>
      <c r="AQ24" t="s">
        <v>108</v>
      </c>
      <c r="AR24" t="s">
        <v>109</v>
      </c>
      <c r="AS24" t="s">
        <v>183</v>
      </c>
      <c r="AT24" t="s">
        <v>197</v>
      </c>
      <c r="AU24" t="s">
        <v>197</v>
      </c>
      <c r="AX24" t="s">
        <v>197</v>
      </c>
      <c r="AY24" t="s">
        <v>177</v>
      </c>
      <c r="AZ24" t="s">
        <v>198</v>
      </c>
      <c r="BA24" t="s">
        <v>199</v>
      </c>
      <c r="BB24" t="s">
        <v>200</v>
      </c>
      <c r="BD24" t="s">
        <v>200</v>
      </c>
      <c r="BE24" t="s">
        <v>132</v>
      </c>
      <c r="BF24" t="s">
        <v>132</v>
      </c>
      <c r="BK24" t="s">
        <v>132</v>
      </c>
      <c r="BL24" t="s">
        <v>113</v>
      </c>
      <c r="BM24" t="s">
        <v>114</v>
      </c>
      <c r="BN24" t="s">
        <v>202</v>
      </c>
      <c r="BP24" t="s">
        <v>202</v>
      </c>
      <c r="BQ24" t="s">
        <v>115</v>
      </c>
      <c r="BR24" t="s">
        <v>116</v>
      </c>
      <c r="BS24" t="s">
        <v>117</v>
      </c>
      <c r="BT24" t="s">
        <v>117</v>
      </c>
      <c r="BU24" t="s">
        <v>186</v>
      </c>
      <c r="BV24" t="s">
        <v>187</v>
      </c>
      <c r="BZ24" t="s">
        <v>187</v>
      </c>
      <c r="CA24" t="str">
        <f>VLOOKUP('DCSR exp data'!BZ24,Bucket[],2,FALSE)</f>
        <v>Infrastructure development</v>
      </c>
      <c r="CB24" t="s">
        <v>119</v>
      </c>
      <c r="CC24" t="s">
        <v>120</v>
      </c>
      <c r="CD24" t="s">
        <v>188</v>
      </c>
      <c r="CE24" t="s">
        <v>189</v>
      </c>
      <c r="CF24" t="s">
        <v>190</v>
      </c>
      <c r="CH24" t="s">
        <v>190</v>
      </c>
      <c r="CI24" t="s">
        <v>141</v>
      </c>
      <c r="CJ24" t="s">
        <v>151</v>
      </c>
      <c r="CK24" t="s">
        <v>152</v>
      </c>
      <c r="CL24" t="s">
        <v>193</v>
      </c>
      <c r="CM24" t="s">
        <v>193</v>
      </c>
      <c r="CN24" t="s">
        <v>193</v>
      </c>
      <c r="CO24" t="s">
        <v>124</v>
      </c>
      <c r="CP24" t="s">
        <v>125</v>
      </c>
      <c r="CQ24" t="s">
        <v>126</v>
      </c>
      <c r="CR24" t="s">
        <v>127</v>
      </c>
      <c r="CS24" t="s">
        <v>127</v>
      </c>
      <c r="CT24" t="s">
        <v>127</v>
      </c>
    </row>
    <row r="25" spans="1:98" x14ac:dyDescent="0.25">
      <c r="A25" t="s">
        <v>97</v>
      </c>
      <c r="B25" t="s">
        <v>175</v>
      </c>
      <c r="C25" t="s">
        <v>98</v>
      </c>
      <c r="D25" t="s">
        <v>502</v>
      </c>
      <c r="E25" t="s">
        <v>217</v>
      </c>
      <c r="H25">
        <v>30028327</v>
      </c>
      <c r="I25" t="s">
        <v>217</v>
      </c>
      <c r="J25" t="s">
        <v>99</v>
      </c>
      <c r="K25" t="s">
        <v>100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325693.61</v>
      </c>
      <c r="W25" s="6">
        <v>0</v>
      </c>
      <c r="X25" s="6">
        <v>0</v>
      </c>
      <c r="Y25" s="6">
        <v>-325693.61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t="s">
        <v>101</v>
      </c>
      <c r="AH25" t="s">
        <v>102</v>
      </c>
      <c r="AI25" t="s">
        <v>103</v>
      </c>
      <c r="AJ25" t="s">
        <v>104</v>
      </c>
      <c r="AK25" t="s">
        <v>166</v>
      </c>
      <c r="AL25" t="s">
        <v>195</v>
      </c>
      <c r="AO25" t="s">
        <v>106</v>
      </c>
      <c r="AP25" t="s">
        <v>107</v>
      </c>
      <c r="AQ25" t="s">
        <v>108</v>
      </c>
      <c r="AR25" t="s">
        <v>109</v>
      </c>
      <c r="AS25" t="s">
        <v>183</v>
      </c>
      <c r="AT25" t="s">
        <v>197</v>
      </c>
      <c r="AU25" t="s">
        <v>197</v>
      </c>
      <c r="AX25" t="s">
        <v>197</v>
      </c>
      <c r="AY25" t="s">
        <v>177</v>
      </c>
      <c r="AZ25" t="s">
        <v>198</v>
      </c>
      <c r="BA25" t="s">
        <v>199</v>
      </c>
      <c r="BB25" t="s">
        <v>200</v>
      </c>
      <c r="BD25" t="s">
        <v>200</v>
      </c>
      <c r="BE25" t="s">
        <v>110</v>
      </c>
      <c r="BF25" t="s">
        <v>111</v>
      </c>
      <c r="BG25" t="s">
        <v>112</v>
      </c>
      <c r="BH25" t="s">
        <v>201</v>
      </c>
      <c r="BI25" t="s">
        <v>202</v>
      </c>
      <c r="BK25" t="s">
        <v>202</v>
      </c>
      <c r="BL25" t="s">
        <v>113</v>
      </c>
      <c r="BM25" t="s">
        <v>114</v>
      </c>
      <c r="BN25" t="s">
        <v>218</v>
      </c>
      <c r="BP25" t="s">
        <v>218</v>
      </c>
      <c r="BQ25" t="s">
        <v>115</v>
      </c>
      <c r="BR25" t="s">
        <v>116</v>
      </c>
      <c r="BS25" t="s">
        <v>117</v>
      </c>
      <c r="BT25" t="s">
        <v>117</v>
      </c>
      <c r="BU25" t="s">
        <v>186</v>
      </c>
      <c r="BV25" t="s">
        <v>187</v>
      </c>
      <c r="BZ25" t="s">
        <v>187</v>
      </c>
      <c r="CA25" t="str">
        <f>VLOOKUP('DCSR exp data'!BZ25,Bucket[],2,FALSE)</f>
        <v>Infrastructure development</v>
      </c>
      <c r="CB25" t="s">
        <v>119</v>
      </c>
      <c r="CC25" t="s">
        <v>120</v>
      </c>
      <c r="CD25" t="s">
        <v>188</v>
      </c>
      <c r="CE25" t="s">
        <v>189</v>
      </c>
      <c r="CF25" t="s">
        <v>190</v>
      </c>
      <c r="CH25" t="s">
        <v>190</v>
      </c>
      <c r="CI25" t="s">
        <v>141</v>
      </c>
      <c r="CJ25" t="s">
        <v>151</v>
      </c>
      <c r="CK25" t="s">
        <v>152</v>
      </c>
      <c r="CL25" t="s">
        <v>193</v>
      </c>
      <c r="CM25" t="s">
        <v>193</v>
      </c>
      <c r="CN25" t="s">
        <v>193</v>
      </c>
      <c r="CO25" t="s">
        <v>124</v>
      </c>
      <c r="CP25" t="s">
        <v>125</v>
      </c>
      <c r="CQ25" t="s">
        <v>126</v>
      </c>
      <c r="CR25" t="s">
        <v>127</v>
      </c>
      <c r="CS25" t="s">
        <v>127</v>
      </c>
      <c r="CT25" t="s">
        <v>127</v>
      </c>
    </row>
    <row r="26" spans="1:98" x14ac:dyDescent="0.25">
      <c r="A26" t="s">
        <v>97</v>
      </c>
      <c r="B26" t="s">
        <v>175</v>
      </c>
      <c r="C26" t="s">
        <v>98</v>
      </c>
      <c r="D26" t="s">
        <v>502</v>
      </c>
      <c r="E26" t="s">
        <v>217</v>
      </c>
      <c r="H26">
        <v>30028327</v>
      </c>
      <c r="I26" t="s">
        <v>217</v>
      </c>
      <c r="J26" t="s">
        <v>99</v>
      </c>
      <c r="K26" t="s">
        <v>100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154445.49</v>
      </c>
      <c r="S26" s="6">
        <v>1230223.74</v>
      </c>
      <c r="T26" s="6">
        <v>-1384669.23</v>
      </c>
      <c r="U26" s="6">
        <v>0</v>
      </c>
      <c r="V26" s="6">
        <v>30537.96</v>
      </c>
      <c r="W26" s="6">
        <v>824466.81</v>
      </c>
      <c r="X26" s="6">
        <v>1016284.08</v>
      </c>
      <c r="Y26" s="6">
        <v>-1871288.85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1230223.74</v>
      </c>
      <c r="AG26" t="s">
        <v>101</v>
      </c>
      <c r="AH26" t="s">
        <v>102</v>
      </c>
      <c r="AI26" t="s">
        <v>103</v>
      </c>
      <c r="AJ26" t="s">
        <v>104</v>
      </c>
      <c r="AK26" t="s">
        <v>166</v>
      </c>
      <c r="AL26" t="s">
        <v>195</v>
      </c>
      <c r="AO26" t="s">
        <v>106</v>
      </c>
      <c r="AP26" t="s">
        <v>107</v>
      </c>
      <c r="AQ26" t="s">
        <v>108</v>
      </c>
      <c r="AR26" t="s">
        <v>109</v>
      </c>
      <c r="AS26" t="s">
        <v>183</v>
      </c>
      <c r="AT26" t="s">
        <v>197</v>
      </c>
      <c r="AU26" t="s">
        <v>197</v>
      </c>
      <c r="AX26" t="s">
        <v>197</v>
      </c>
      <c r="AY26" t="s">
        <v>177</v>
      </c>
      <c r="AZ26" t="s">
        <v>198</v>
      </c>
      <c r="BA26" t="s">
        <v>199</v>
      </c>
      <c r="BB26" t="s">
        <v>200</v>
      </c>
      <c r="BD26" t="s">
        <v>200</v>
      </c>
      <c r="BE26" t="s">
        <v>110</v>
      </c>
      <c r="BF26" t="s">
        <v>111</v>
      </c>
      <c r="BG26" t="s">
        <v>112</v>
      </c>
      <c r="BH26" t="s">
        <v>201</v>
      </c>
      <c r="BI26" t="s">
        <v>202</v>
      </c>
      <c r="BK26" t="s">
        <v>202</v>
      </c>
      <c r="BL26" t="s">
        <v>113</v>
      </c>
      <c r="BM26" t="s">
        <v>114</v>
      </c>
      <c r="BN26" t="s">
        <v>223</v>
      </c>
      <c r="BP26" t="s">
        <v>223</v>
      </c>
      <c r="BQ26" t="s">
        <v>115</v>
      </c>
      <c r="BR26" t="s">
        <v>116</v>
      </c>
      <c r="BS26" t="s">
        <v>117</v>
      </c>
      <c r="BT26" t="s">
        <v>117</v>
      </c>
      <c r="BU26" t="s">
        <v>186</v>
      </c>
      <c r="BV26" t="s">
        <v>187</v>
      </c>
      <c r="BZ26" t="s">
        <v>187</v>
      </c>
      <c r="CA26" t="str">
        <f>VLOOKUP('DCSR exp data'!BZ26,Bucket[],2,FALSE)</f>
        <v>Infrastructure development</v>
      </c>
      <c r="CB26" t="s">
        <v>119</v>
      </c>
      <c r="CC26" t="s">
        <v>120</v>
      </c>
      <c r="CD26" t="s">
        <v>188</v>
      </c>
      <c r="CE26" t="s">
        <v>189</v>
      </c>
      <c r="CF26" t="s">
        <v>190</v>
      </c>
      <c r="CH26" t="s">
        <v>190</v>
      </c>
      <c r="CI26" t="s">
        <v>141</v>
      </c>
      <c r="CJ26" t="s">
        <v>151</v>
      </c>
      <c r="CK26" t="s">
        <v>152</v>
      </c>
      <c r="CL26" t="s">
        <v>122</v>
      </c>
      <c r="CM26" t="s">
        <v>123</v>
      </c>
      <c r="CN26" t="s">
        <v>123</v>
      </c>
      <c r="CO26" t="s">
        <v>124</v>
      </c>
      <c r="CP26" t="s">
        <v>125</v>
      </c>
      <c r="CQ26" t="s">
        <v>126</v>
      </c>
      <c r="CR26" t="s">
        <v>127</v>
      </c>
      <c r="CS26" t="s">
        <v>127</v>
      </c>
      <c r="CT26" t="s">
        <v>127</v>
      </c>
    </row>
    <row r="27" spans="1:98" x14ac:dyDescent="0.25">
      <c r="A27" t="s">
        <v>97</v>
      </c>
      <c r="B27" t="s">
        <v>175</v>
      </c>
      <c r="C27" t="s">
        <v>98</v>
      </c>
      <c r="D27" t="s">
        <v>502</v>
      </c>
      <c r="E27" t="s">
        <v>217</v>
      </c>
      <c r="H27">
        <v>30028327</v>
      </c>
      <c r="I27" t="s">
        <v>217</v>
      </c>
      <c r="J27" t="s">
        <v>99</v>
      </c>
      <c r="K27" t="s">
        <v>100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303460.74</v>
      </c>
      <c r="W27" s="6">
        <v>0</v>
      </c>
      <c r="X27" s="6">
        <v>0</v>
      </c>
      <c r="Y27" s="6">
        <v>-303460.74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t="s">
        <v>101</v>
      </c>
      <c r="AH27" t="s">
        <v>102</v>
      </c>
      <c r="AI27" t="s">
        <v>103</v>
      </c>
      <c r="AJ27" t="s">
        <v>104</v>
      </c>
      <c r="AK27" t="s">
        <v>163</v>
      </c>
      <c r="AL27" t="s">
        <v>182</v>
      </c>
      <c r="AO27" t="s">
        <v>106</v>
      </c>
      <c r="AP27" t="s">
        <v>107</v>
      </c>
      <c r="AQ27" t="s">
        <v>108</v>
      </c>
      <c r="AR27" t="s">
        <v>109</v>
      </c>
      <c r="AS27" t="s">
        <v>183</v>
      </c>
      <c r="AT27" t="s">
        <v>197</v>
      </c>
      <c r="AU27" t="s">
        <v>197</v>
      </c>
      <c r="AX27" t="s">
        <v>197</v>
      </c>
      <c r="AY27" t="s">
        <v>177</v>
      </c>
      <c r="AZ27" t="s">
        <v>198</v>
      </c>
      <c r="BA27" t="s">
        <v>199</v>
      </c>
      <c r="BB27" t="s">
        <v>200</v>
      </c>
      <c r="BD27" t="s">
        <v>200</v>
      </c>
      <c r="BE27" t="s">
        <v>110</v>
      </c>
      <c r="BF27" t="s">
        <v>111</v>
      </c>
      <c r="BG27" t="s">
        <v>112</v>
      </c>
      <c r="BH27" t="s">
        <v>201</v>
      </c>
      <c r="BI27" t="s">
        <v>202</v>
      </c>
      <c r="BK27" t="s">
        <v>202</v>
      </c>
      <c r="BL27" t="s">
        <v>113</v>
      </c>
      <c r="BM27" t="s">
        <v>114</v>
      </c>
      <c r="BN27" t="s">
        <v>215</v>
      </c>
      <c r="BP27" t="s">
        <v>215</v>
      </c>
      <c r="BQ27" t="s">
        <v>115</v>
      </c>
      <c r="BR27" t="s">
        <v>116</v>
      </c>
      <c r="BS27" t="s">
        <v>117</v>
      </c>
      <c r="BT27" t="s">
        <v>117</v>
      </c>
      <c r="BU27" t="s">
        <v>186</v>
      </c>
      <c r="BV27" t="s">
        <v>187</v>
      </c>
      <c r="BZ27" t="s">
        <v>187</v>
      </c>
      <c r="CA27" t="str">
        <f>VLOOKUP('DCSR exp data'!BZ27,Bucket[],2,FALSE)</f>
        <v>Infrastructure development</v>
      </c>
      <c r="CB27" t="s">
        <v>119</v>
      </c>
      <c r="CC27" t="s">
        <v>120</v>
      </c>
      <c r="CD27" t="s">
        <v>188</v>
      </c>
      <c r="CE27" t="s">
        <v>189</v>
      </c>
      <c r="CF27" t="s">
        <v>190</v>
      </c>
      <c r="CH27" t="s">
        <v>190</v>
      </c>
      <c r="CI27" t="s">
        <v>141</v>
      </c>
      <c r="CJ27" t="s">
        <v>151</v>
      </c>
      <c r="CK27" t="s">
        <v>152</v>
      </c>
      <c r="CL27" t="s">
        <v>193</v>
      </c>
      <c r="CM27" t="s">
        <v>193</v>
      </c>
      <c r="CN27" t="s">
        <v>193</v>
      </c>
      <c r="CO27" t="s">
        <v>124</v>
      </c>
      <c r="CP27" t="s">
        <v>125</v>
      </c>
      <c r="CQ27" t="s">
        <v>126</v>
      </c>
      <c r="CR27" t="s">
        <v>127</v>
      </c>
      <c r="CS27" t="s">
        <v>127</v>
      </c>
      <c r="CT27" t="s">
        <v>127</v>
      </c>
    </row>
    <row r="28" spans="1:98" x14ac:dyDescent="0.25">
      <c r="A28" t="s">
        <v>97</v>
      </c>
      <c r="B28" t="s">
        <v>175</v>
      </c>
      <c r="C28" t="s">
        <v>98</v>
      </c>
      <c r="D28" t="s">
        <v>502</v>
      </c>
      <c r="E28" t="s">
        <v>196</v>
      </c>
      <c r="H28">
        <v>30030327</v>
      </c>
      <c r="I28" t="s">
        <v>196</v>
      </c>
      <c r="J28" t="s">
        <v>99</v>
      </c>
      <c r="K28" t="s">
        <v>100</v>
      </c>
      <c r="L28" s="6">
        <v>2183839.7999999998</v>
      </c>
      <c r="M28" s="6">
        <v>0</v>
      </c>
      <c r="N28" s="6">
        <v>0</v>
      </c>
      <c r="O28" s="6">
        <v>0</v>
      </c>
      <c r="P28" s="6">
        <v>0</v>
      </c>
      <c r="Q28" s="6">
        <v>4365000</v>
      </c>
      <c r="R28" s="6">
        <v>0</v>
      </c>
      <c r="S28" s="6">
        <v>2270670.4300000002</v>
      </c>
      <c r="T28" s="6">
        <v>2094329.57</v>
      </c>
      <c r="U28" s="6">
        <v>0</v>
      </c>
      <c r="V28" s="6">
        <v>0</v>
      </c>
      <c r="W28" s="6">
        <v>0</v>
      </c>
      <c r="X28" s="6">
        <v>0</v>
      </c>
      <c r="Y28" s="6">
        <v>2074461.44</v>
      </c>
      <c r="Z28" s="6">
        <v>0</v>
      </c>
      <c r="AA28" s="6">
        <v>109378.36</v>
      </c>
      <c r="AB28" s="6">
        <v>0</v>
      </c>
      <c r="AC28" s="6">
        <v>0</v>
      </c>
      <c r="AD28" s="6">
        <v>0</v>
      </c>
      <c r="AE28" s="6">
        <v>0</v>
      </c>
      <c r="AF28" s="6">
        <v>86830.63</v>
      </c>
      <c r="AG28" t="s">
        <v>101</v>
      </c>
      <c r="AH28" t="s">
        <v>102</v>
      </c>
      <c r="AI28" t="s">
        <v>103</v>
      </c>
      <c r="AJ28" t="s">
        <v>104</v>
      </c>
      <c r="AK28" t="s">
        <v>166</v>
      </c>
      <c r="AL28" t="s">
        <v>195</v>
      </c>
      <c r="AO28" t="s">
        <v>106</v>
      </c>
      <c r="AP28" t="s">
        <v>107</v>
      </c>
      <c r="AQ28" t="s">
        <v>108</v>
      </c>
      <c r="AR28" t="s">
        <v>109</v>
      </c>
      <c r="AS28" t="s">
        <v>183</v>
      </c>
      <c r="AT28" t="s">
        <v>197</v>
      </c>
      <c r="AU28" t="s">
        <v>197</v>
      </c>
      <c r="AX28" t="s">
        <v>197</v>
      </c>
      <c r="AY28" t="s">
        <v>177</v>
      </c>
      <c r="AZ28" t="s">
        <v>198</v>
      </c>
      <c r="BA28" t="s">
        <v>199</v>
      </c>
      <c r="BB28" t="s">
        <v>200</v>
      </c>
      <c r="BD28" t="s">
        <v>200</v>
      </c>
      <c r="BE28" t="s">
        <v>110</v>
      </c>
      <c r="BF28" t="s">
        <v>111</v>
      </c>
      <c r="BG28" t="s">
        <v>112</v>
      </c>
      <c r="BH28" t="s">
        <v>201</v>
      </c>
      <c r="BI28" t="s">
        <v>202</v>
      </c>
      <c r="BK28" t="s">
        <v>202</v>
      </c>
      <c r="BL28" t="s">
        <v>113</v>
      </c>
      <c r="BM28" t="s">
        <v>114</v>
      </c>
      <c r="BN28" t="s">
        <v>223</v>
      </c>
      <c r="BP28" t="s">
        <v>223</v>
      </c>
      <c r="BQ28" t="s">
        <v>115</v>
      </c>
      <c r="BR28" t="s">
        <v>116</v>
      </c>
      <c r="BS28" t="s">
        <v>117</v>
      </c>
      <c r="BT28" t="s">
        <v>117</v>
      </c>
      <c r="BU28" t="s">
        <v>186</v>
      </c>
      <c r="BV28" t="s">
        <v>187</v>
      </c>
      <c r="BZ28" t="s">
        <v>187</v>
      </c>
      <c r="CA28" t="str">
        <f>VLOOKUP('DCSR exp data'!BZ28,Bucket[],2,FALSE)</f>
        <v>Infrastructure development</v>
      </c>
      <c r="CB28" t="s">
        <v>119</v>
      </c>
      <c r="CC28" t="s">
        <v>120</v>
      </c>
      <c r="CD28" t="s">
        <v>188</v>
      </c>
      <c r="CE28" t="s">
        <v>189</v>
      </c>
      <c r="CF28" t="s">
        <v>190</v>
      </c>
      <c r="CH28" t="s">
        <v>190</v>
      </c>
      <c r="CI28" t="s">
        <v>141</v>
      </c>
      <c r="CJ28" t="s">
        <v>151</v>
      </c>
      <c r="CK28" t="s">
        <v>152</v>
      </c>
      <c r="CL28" t="s">
        <v>122</v>
      </c>
      <c r="CM28" t="s">
        <v>123</v>
      </c>
      <c r="CN28" t="s">
        <v>123</v>
      </c>
      <c r="CO28" t="s">
        <v>124</v>
      </c>
      <c r="CP28" t="s">
        <v>125</v>
      </c>
      <c r="CQ28" t="s">
        <v>126</v>
      </c>
      <c r="CR28" t="s">
        <v>127</v>
      </c>
      <c r="CS28" t="s">
        <v>127</v>
      </c>
      <c r="CT28" t="s">
        <v>127</v>
      </c>
    </row>
    <row r="29" spans="1:98" x14ac:dyDescent="0.25">
      <c r="A29" t="s">
        <v>97</v>
      </c>
      <c r="B29" t="s">
        <v>175</v>
      </c>
      <c r="C29" t="s">
        <v>98</v>
      </c>
      <c r="D29" t="s">
        <v>502</v>
      </c>
      <c r="E29" t="s">
        <v>196</v>
      </c>
      <c r="H29">
        <v>30030327</v>
      </c>
      <c r="I29" t="s">
        <v>196</v>
      </c>
      <c r="J29" t="s">
        <v>99</v>
      </c>
      <c r="K29" t="s">
        <v>100</v>
      </c>
      <c r="L29" s="6">
        <v>259712.43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259712.43</v>
      </c>
      <c r="T29" s="6">
        <v>-259712.43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259712.43</v>
      </c>
      <c r="AD29" s="6">
        <v>0</v>
      </c>
      <c r="AE29" s="6">
        <v>0</v>
      </c>
      <c r="AF29" s="6">
        <v>0</v>
      </c>
      <c r="AG29" t="s">
        <v>101</v>
      </c>
      <c r="AH29" t="s">
        <v>102</v>
      </c>
      <c r="AI29" t="s">
        <v>103</v>
      </c>
      <c r="AJ29" t="s">
        <v>104</v>
      </c>
      <c r="AK29" t="s">
        <v>166</v>
      </c>
      <c r="AL29" t="s">
        <v>195</v>
      </c>
      <c r="AO29" t="s">
        <v>106</v>
      </c>
      <c r="AP29" t="s">
        <v>107</v>
      </c>
      <c r="AQ29" t="s">
        <v>108</v>
      </c>
      <c r="AR29" t="s">
        <v>109</v>
      </c>
      <c r="AS29" t="s">
        <v>183</v>
      </c>
      <c r="AT29" t="s">
        <v>197</v>
      </c>
      <c r="AU29" t="s">
        <v>197</v>
      </c>
      <c r="AX29" t="s">
        <v>197</v>
      </c>
      <c r="AY29" t="s">
        <v>177</v>
      </c>
      <c r="AZ29" t="s">
        <v>198</v>
      </c>
      <c r="BA29" t="s">
        <v>199</v>
      </c>
      <c r="BB29" t="s">
        <v>200</v>
      </c>
      <c r="BD29" t="s">
        <v>200</v>
      </c>
      <c r="BE29" t="s">
        <v>110</v>
      </c>
      <c r="BF29" t="s">
        <v>111</v>
      </c>
      <c r="BG29" t="s">
        <v>112</v>
      </c>
      <c r="BH29" t="s">
        <v>201</v>
      </c>
      <c r="BI29" t="s">
        <v>202</v>
      </c>
      <c r="BK29" t="s">
        <v>202</v>
      </c>
      <c r="BL29" t="s">
        <v>113</v>
      </c>
      <c r="BM29" t="s">
        <v>114</v>
      </c>
      <c r="BN29" t="s">
        <v>218</v>
      </c>
      <c r="BP29" t="s">
        <v>218</v>
      </c>
      <c r="BQ29" t="s">
        <v>115</v>
      </c>
      <c r="BR29" t="s">
        <v>116</v>
      </c>
      <c r="BS29" t="s">
        <v>117</v>
      </c>
      <c r="BT29" t="s">
        <v>117</v>
      </c>
      <c r="BU29" t="s">
        <v>186</v>
      </c>
      <c r="BV29" t="s">
        <v>187</v>
      </c>
      <c r="BZ29" t="s">
        <v>187</v>
      </c>
      <c r="CA29" t="str">
        <f>VLOOKUP('DCSR exp data'!BZ29,Bucket[],2,FALSE)</f>
        <v>Infrastructure development</v>
      </c>
      <c r="CB29" t="s">
        <v>119</v>
      </c>
      <c r="CC29" t="s">
        <v>120</v>
      </c>
      <c r="CD29" t="s">
        <v>188</v>
      </c>
      <c r="CE29" t="s">
        <v>189</v>
      </c>
      <c r="CF29" t="s">
        <v>190</v>
      </c>
      <c r="CH29" t="s">
        <v>190</v>
      </c>
      <c r="CI29" t="s">
        <v>141</v>
      </c>
      <c r="CJ29" t="s">
        <v>151</v>
      </c>
      <c r="CK29" t="s">
        <v>152</v>
      </c>
      <c r="CL29" t="s">
        <v>122</v>
      </c>
      <c r="CM29" t="s">
        <v>123</v>
      </c>
      <c r="CN29" t="s">
        <v>123</v>
      </c>
      <c r="CO29" t="s">
        <v>124</v>
      </c>
      <c r="CP29" t="s">
        <v>125</v>
      </c>
      <c r="CQ29" t="s">
        <v>126</v>
      </c>
      <c r="CR29" t="s">
        <v>127</v>
      </c>
      <c r="CS29" t="s">
        <v>127</v>
      </c>
      <c r="CT29" t="s">
        <v>127</v>
      </c>
    </row>
    <row r="30" spans="1:98" x14ac:dyDescent="0.25">
      <c r="A30" t="s">
        <v>97</v>
      </c>
      <c r="B30" t="s">
        <v>175</v>
      </c>
      <c r="C30" t="s">
        <v>98</v>
      </c>
      <c r="D30" t="s">
        <v>502</v>
      </c>
      <c r="E30" t="s">
        <v>196</v>
      </c>
      <c r="H30">
        <v>30030327</v>
      </c>
      <c r="I30" t="s">
        <v>196</v>
      </c>
      <c r="J30" t="s">
        <v>99</v>
      </c>
      <c r="K30" t="s">
        <v>100</v>
      </c>
      <c r="L30" s="6">
        <v>5196799.7</v>
      </c>
      <c r="M30" s="6">
        <v>0</v>
      </c>
      <c r="N30" s="6">
        <v>0</v>
      </c>
      <c r="O30" s="6">
        <v>4552500</v>
      </c>
      <c r="P30" s="6">
        <v>0</v>
      </c>
      <c r="Q30" s="6">
        <v>7947500</v>
      </c>
      <c r="R30" s="6">
        <v>66003.149999999994</v>
      </c>
      <c r="S30" s="6">
        <v>5513869.5199999996</v>
      </c>
      <c r="T30" s="6">
        <v>2367627.33</v>
      </c>
      <c r="U30" s="6">
        <v>0</v>
      </c>
      <c r="V30" s="6">
        <v>0</v>
      </c>
      <c r="W30" s="6">
        <v>0</v>
      </c>
      <c r="X30" s="6">
        <v>0</v>
      </c>
      <c r="Y30" s="6">
        <v>3516771.54</v>
      </c>
      <c r="Z30" s="6">
        <v>171889.15</v>
      </c>
      <c r="AA30" s="6">
        <v>574072.9</v>
      </c>
      <c r="AB30" s="6">
        <v>0</v>
      </c>
      <c r="AC30" s="6">
        <v>99500</v>
      </c>
      <c r="AD30" s="6">
        <v>327053.23</v>
      </c>
      <c r="AE30" s="6">
        <v>507512.88</v>
      </c>
      <c r="AF30" s="6">
        <v>317069.82</v>
      </c>
      <c r="AG30" t="s">
        <v>101</v>
      </c>
      <c r="AH30" t="s">
        <v>102</v>
      </c>
      <c r="AI30" t="s">
        <v>103</v>
      </c>
      <c r="AJ30" t="s">
        <v>104</v>
      </c>
      <c r="AK30" t="s">
        <v>163</v>
      </c>
      <c r="AL30" t="s">
        <v>182</v>
      </c>
      <c r="AO30" t="s">
        <v>106</v>
      </c>
      <c r="AP30" t="s">
        <v>107</v>
      </c>
      <c r="AQ30" t="s">
        <v>108</v>
      </c>
      <c r="AR30" t="s">
        <v>109</v>
      </c>
      <c r="AS30" t="s">
        <v>183</v>
      </c>
      <c r="AT30" t="s">
        <v>197</v>
      </c>
      <c r="AU30" t="s">
        <v>197</v>
      </c>
      <c r="AX30" t="s">
        <v>197</v>
      </c>
      <c r="AY30" t="s">
        <v>177</v>
      </c>
      <c r="AZ30" t="s">
        <v>198</v>
      </c>
      <c r="BA30" t="s">
        <v>199</v>
      </c>
      <c r="BB30" t="s">
        <v>200</v>
      </c>
      <c r="BD30" t="s">
        <v>200</v>
      </c>
      <c r="BE30" t="s">
        <v>110</v>
      </c>
      <c r="BF30" t="s">
        <v>111</v>
      </c>
      <c r="BG30" t="s">
        <v>112</v>
      </c>
      <c r="BH30" t="s">
        <v>201</v>
      </c>
      <c r="BI30" t="s">
        <v>202</v>
      </c>
      <c r="BK30" t="s">
        <v>202</v>
      </c>
      <c r="BL30" t="s">
        <v>113</v>
      </c>
      <c r="BM30" t="s">
        <v>114</v>
      </c>
      <c r="BN30" t="s">
        <v>218</v>
      </c>
      <c r="BP30" t="s">
        <v>218</v>
      </c>
      <c r="BQ30" t="s">
        <v>115</v>
      </c>
      <c r="BR30" t="s">
        <v>116</v>
      </c>
      <c r="BS30" t="s">
        <v>117</v>
      </c>
      <c r="BT30" t="s">
        <v>117</v>
      </c>
      <c r="BU30" t="s">
        <v>186</v>
      </c>
      <c r="BV30" t="s">
        <v>187</v>
      </c>
      <c r="BZ30" t="s">
        <v>187</v>
      </c>
      <c r="CA30" t="str">
        <f>VLOOKUP('DCSR exp data'!BZ30,Bucket[],2,FALSE)</f>
        <v>Infrastructure development</v>
      </c>
      <c r="CB30" t="s">
        <v>119</v>
      </c>
      <c r="CC30" t="s">
        <v>120</v>
      </c>
      <c r="CD30" t="s">
        <v>188</v>
      </c>
      <c r="CE30" t="s">
        <v>189</v>
      </c>
      <c r="CF30" t="s">
        <v>190</v>
      </c>
      <c r="CH30" t="s">
        <v>190</v>
      </c>
      <c r="CI30" t="s">
        <v>141</v>
      </c>
      <c r="CJ30" t="s">
        <v>151</v>
      </c>
      <c r="CK30" t="s">
        <v>152</v>
      </c>
      <c r="CL30" t="s">
        <v>122</v>
      </c>
      <c r="CM30" t="s">
        <v>123</v>
      </c>
      <c r="CN30" t="s">
        <v>123</v>
      </c>
      <c r="CO30" t="s">
        <v>124</v>
      </c>
      <c r="CP30" t="s">
        <v>125</v>
      </c>
      <c r="CQ30" t="s">
        <v>126</v>
      </c>
      <c r="CR30" t="s">
        <v>127</v>
      </c>
      <c r="CS30" t="s">
        <v>127</v>
      </c>
      <c r="CT30" t="s">
        <v>127</v>
      </c>
    </row>
    <row r="31" spans="1:98" x14ac:dyDescent="0.25">
      <c r="A31" t="s">
        <v>97</v>
      </c>
      <c r="B31" t="s">
        <v>175</v>
      </c>
      <c r="C31" t="s">
        <v>98</v>
      </c>
      <c r="D31" t="s">
        <v>502</v>
      </c>
      <c r="E31" t="s">
        <v>196</v>
      </c>
      <c r="H31">
        <v>30030327</v>
      </c>
      <c r="I31" t="s">
        <v>196</v>
      </c>
      <c r="J31" t="s">
        <v>99</v>
      </c>
      <c r="K31" t="s">
        <v>100</v>
      </c>
      <c r="L31" s="6">
        <v>323766.92</v>
      </c>
      <c r="M31" s="6">
        <v>0</v>
      </c>
      <c r="N31" s="6">
        <v>0</v>
      </c>
      <c r="O31" s="6">
        <v>350000</v>
      </c>
      <c r="P31" s="6">
        <v>0</v>
      </c>
      <c r="Q31" s="6">
        <v>450000</v>
      </c>
      <c r="R31" s="6">
        <v>0</v>
      </c>
      <c r="S31" s="6">
        <v>323766.92</v>
      </c>
      <c r="T31" s="6">
        <v>126233.08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323766.92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t="s">
        <v>101</v>
      </c>
      <c r="AH31" t="s">
        <v>102</v>
      </c>
      <c r="AI31" t="s">
        <v>103</v>
      </c>
      <c r="AJ31" t="s">
        <v>104</v>
      </c>
      <c r="AK31" t="s">
        <v>105</v>
      </c>
      <c r="AL31" t="s">
        <v>176</v>
      </c>
      <c r="AO31" t="s">
        <v>106</v>
      </c>
      <c r="AP31" t="s">
        <v>107</v>
      </c>
      <c r="AQ31" t="s">
        <v>108</v>
      </c>
      <c r="AR31" t="s">
        <v>109</v>
      </c>
      <c r="AS31" t="s">
        <v>183</v>
      </c>
      <c r="AT31" t="s">
        <v>197</v>
      </c>
      <c r="AU31" t="s">
        <v>197</v>
      </c>
      <c r="AX31" t="s">
        <v>197</v>
      </c>
      <c r="AY31" t="s">
        <v>177</v>
      </c>
      <c r="AZ31" t="s">
        <v>198</v>
      </c>
      <c r="BA31" t="s">
        <v>199</v>
      </c>
      <c r="BB31" t="s">
        <v>200</v>
      </c>
      <c r="BD31" t="s">
        <v>200</v>
      </c>
      <c r="BE31" t="s">
        <v>110</v>
      </c>
      <c r="BF31" t="s">
        <v>111</v>
      </c>
      <c r="BG31" t="s">
        <v>112</v>
      </c>
      <c r="BH31" t="s">
        <v>201</v>
      </c>
      <c r="BI31" t="s">
        <v>202</v>
      </c>
      <c r="BK31" t="s">
        <v>202</v>
      </c>
      <c r="BL31" t="s">
        <v>113</v>
      </c>
      <c r="BM31" t="s">
        <v>114</v>
      </c>
      <c r="BN31" t="s">
        <v>224</v>
      </c>
      <c r="BP31" t="s">
        <v>224</v>
      </c>
      <c r="BQ31" t="s">
        <v>115</v>
      </c>
      <c r="BR31" t="s">
        <v>116</v>
      </c>
      <c r="BS31" t="s">
        <v>117</v>
      </c>
      <c r="BT31" t="s">
        <v>117</v>
      </c>
      <c r="BU31" t="s">
        <v>186</v>
      </c>
      <c r="BV31" t="s">
        <v>187</v>
      </c>
      <c r="BZ31" t="s">
        <v>187</v>
      </c>
      <c r="CA31" t="str">
        <f>VLOOKUP('DCSR exp data'!BZ31,Bucket[],2,FALSE)</f>
        <v>Infrastructure development</v>
      </c>
      <c r="CB31" t="s">
        <v>119</v>
      </c>
      <c r="CC31" t="s">
        <v>120</v>
      </c>
      <c r="CD31" t="s">
        <v>188</v>
      </c>
      <c r="CE31" t="s">
        <v>189</v>
      </c>
      <c r="CF31" t="s">
        <v>190</v>
      </c>
      <c r="CH31" t="s">
        <v>190</v>
      </c>
      <c r="CI31" t="s">
        <v>141</v>
      </c>
      <c r="CJ31" t="s">
        <v>151</v>
      </c>
      <c r="CK31" t="s">
        <v>152</v>
      </c>
      <c r="CL31" t="s">
        <v>122</v>
      </c>
      <c r="CM31" t="s">
        <v>123</v>
      </c>
      <c r="CN31" t="s">
        <v>123</v>
      </c>
      <c r="CO31" t="s">
        <v>124</v>
      </c>
      <c r="CP31" t="s">
        <v>125</v>
      </c>
      <c r="CQ31" t="s">
        <v>126</v>
      </c>
      <c r="CR31" t="s">
        <v>127</v>
      </c>
      <c r="CS31" t="s">
        <v>127</v>
      </c>
      <c r="CT31" t="s">
        <v>127</v>
      </c>
    </row>
    <row r="32" spans="1:98" x14ac:dyDescent="0.25">
      <c r="A32" t="s">
        <v>97</v>
      </c>
      <c r="B32" t="s">
        <v>175</v>
      </c>
      <c r="C32" t="s">
        <v>98</v>
      </c>
      <c r="D32" t="s">
        <v>502</v>
      </c>
      <c r="E32" t="s">
        <v>196</v>
      </c>
      <c r="H32">
        <v>30030327</v>
      </c>
      <c r="I32" t="s">
        <v>196</v>
      </c>
      <c r="J32" t="s">
        <v>99</v>
      </c>
      <c r="K32" t="s">
        <v>100</v>
      </c>
      <c r="L32" s="6">
        <v>0</v>
      </c>
      <c r="M32" s="6">
        <v>0</v>
      </c>
      <c r="N32" s="6">
        <v>0</v>
      </c>
      <c r="O32" s="6">
        <v>-8000000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t="s">
        <v>101</v>
      </c>
      <c r="AH32" t="s">
        <v>102</v>
      </c>
      <c r="AI32" t="s">
        <v>103</v>
      </c>
      <c r="AJ32" t="s">
        <v>104</v>
      </c>
      <c r="AK32" t="s">
        <v>166</v>
      </c>
      <c r="AL32" t="s">
        <v>195</v>
      </c>
      <c r="AO32" t="s">
        <v>106</v>
      </c>
      <c r="AP32" t="s">
        <v>107</v>
      </c>
      <c r="AQ32" t="s">
        <v>108</v>
      </c>
      <c r="AR32" t="s">
        <v>109</v>
      </c>
      <c r="AS32" t="s">
        <v>183</v>
      </c>
      <c r="AT32" t="s">
        <v>197</v>
      </c>
      <c r="AU32" t="s">
        <v>197</v>
      </c>
      <c r="AX32" t="s">
        <v>197</v>
      </c>
      <c r="AY32" t="s">
        <v>177</v>
      </c>
      <c r="AZ32" t="s">
        <v>198</v>
      </c>
      <c r="BA32" t="s">
        <v>199</v>
      </c>
      <c r="BB32" t="s">
        <v>200</v>
      </c>
      <c r="BD32" t="s">
        <v>200</v>
      </c>
      <c r="BE32" t="s">
        <v>110</v>
      </c>
      <c r="BF32" t="s">
        <v>111</v>
      </c>
      <c r="BG32" t="s">
        <v>112</v>
      </c>
      <c r="BH32" t="s">
        <v>201</v>
      </c>
      <c r="BI32" t="s">
        <v>202</v>
      </c>
      <c r="BK32" t="s">
        <v>202</v>
      </c>
      <c r="BL32" t="s">
        <v>113</v>
      </c>
      <c r="BM32" t="s">
        <v>114</v>
      </c>
      <c r="BN32" t="s">
        <v>219</v>
      </c>
      <c r="BP32" t="s">
        <v>219</v>
      </c>
      <c r="BQ32" t="s">
        <v>115</v>
      </c>
      <c r="BR32" t="s">
        <v>116</v>
      </c>
      <c r="BS32" t="s">
        <v>117</v>
      </c>
      <c r="BT32" t="s">
        <v>117</v>
      </c>
      <c r="BU32" t="s">
        <v>186</v>
      </c>
      <c r="BV32" t="s">
        <v>187</v>
      </c>
      <c r="BZ32" t="s">
        <v>187</v>
      </c>
      <c r="CA32" t="str">
        <f>VLOOKUP('DCSR exp data'!BZ32,Bucket[],2,FALSE)</f>
        <v>Infrastructure development</v>
      </c>
      <c r="CB32" t="s">
        <v>119</v>
      </c>
      <c r="CC32" t="s">
        <v>120</v>
      </c>
      <c r="CD32" t="s">
        <v>188</v>
      </c>
      <c r="CE32" t="s">
        <v>189</v>
      </c>
      <c r="CF32" t="s">
        <v>190</v>
      </c>
      <c r="CH32" t="s">
        <v>190</v>
      </c>
      <c r="CI32" t="s">
        <v>141</v>
      </c>
      <c r="CJ32" t="s">
        <v>151</v>
      </c>
      <c r="CK32" t="s">
        <v>152</v>
      </c>
      <c r="CL32" t="s">
        <v>193</v>
      </c>
      <c r="CM32" t="s">
        <v>193</v>
      </c>
      <c r="CN32" t="s">
        <v>193</v>
      </c>
      <c r="CO32" t="s">
        <v>124</v>
      </c>
      <c r="CP32" t="s">
        <v>125</v>
      </c>
      <c r="CQ32" t="s">
        <v>126</v>
      </c>
      <c r="CR32" t="s">
        <v>127</v>
      </c>
      <c r="CS32" t="s">
        <v>127</v>
      </c>
      <c r="CT32" t="s">
        <v>127</v>
      </c>
    </row>
    <row r="33" spans="1:98" x14ac:dyDescent="0.25">
      <c r="A33" t="s">
        <v>97</v>
      </c>
      <c r="B33" t="s">
        <v>175</v>
      </c>
      <c r="C33" t="s">
        <v>98</v>
      </c>
      <c r="D33" t="s">
        <v>502</v>
      </c>
      <c r="E33" t="s">
        <v>196</v>
      </c>
      <c r="H33">
        <v>30030327</v>
      </c>
      <c r="I33" t="s">
        <v>196</v>
      </c>
      <c r="J33" t="s">
        <v>99</v>
      </c>
      <c r="K33" t="s">
        <v>100</v>
      </c>
      <c r="L33" s="6">
        <v>3062227.58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965807.36</v>
      </c>
      <c r="S33" s="6">
        <v>4910776.76</v>
      </c>
      <c r="T33" s="6">
        <v>-5876584.1200000001</v>
      </c>
      <c r="U33" s="6">
        <v>0</v>
      </c>
      <c r="V33" s="6">
        <v>0</v>
      </c>
      <c r="W33" s="6">
        <v>0</v>
      </c>
      <c r="X33" s="6">
        <v>0</v>
      </c>
      <c r="Y33" s="6">
        <v>334413.76</v>
      </c>
      <c r="Z33" s="6">
        <v>0</v>
      </c>
      <c r="AA33" s="6">
        <v>174487.99</v>
      </c>
      <c r="AB33" s="6">
        <v>103130.94</v>
      </c>
      <c r="AC33" s="6">
        <v>1783988.8</v>
      </c>
      <c r="AD33" s="6">
        <v>0</v>
      </c>
      <c r="AE33" s="6">
        <v>666206.09</v>
      </c>
      <c r="AF33" s="6">
        <v>1848549.18</v>
      </c>
      <c r="AG33" t="s">
        <v>101</v>
      </c>
      <c r="AH33" t="s">
        <v>102</v>
      </c>
      <c r="AI33" t="s">
        <v>103</v>
      </c>
      <c r="AJ33" t="s">
        <v>104</v>
      </c>
      <c r="AK33" t="s">
        <v>105</v>
      </c>
      <c r="AL33" t="s">
        <v>176</v>
      </c>
      <c r="AO33" t="s">
        <v>106</v>
      </c>
      <c r="AP33" t="s">
        <v>107</v>
      </c>
      <c r="AQ33" t="s">
        <v>108</v>
      </c>
      <c r="AR33" t="s">
        <v>109</v>
      </c>
      <c r="AS33" t="s">
        <v>183</v>
      </c>
      <c r="AT33" t="s">
        <v>197</v>
      </c>
      <c r="AU33" t="s">
        <v>197</v>
      </c>
      <c r="AX33" t="s">
        <v>197</v>
      </c>
      <c r="AY33" t="s">
        <v>177</v>
      </c>
      <c r="AZ33" t="s">
        <v>198</v>
      </c>
      <c r="BA33" t="s">
        <v>199</v>
      </c>
      <c r="BB33" t="s">
        <v>200</v>
      </c>
      <c r="BD33" t="s">
        <v>200</v>
      </c>
      <c r="BE33" t="s">
        <v>110</v>
      </c>
      <c r="BF33" t="s">
        <v>111</v>
      </c>
      <c r="BG33" t="s">
        <v>112</v>
      </c>
      <c r="BH33" t="s">
        <v>201</v>
      </c>
      <c r="BI33" t="s">
        <v>202</v>
      </c>
      <c r="BK33" t="s">
        <v>202</v>
      </c>
      <c r="BL33" t="s">
        <v>113</v>
      </c>
      <c r="BM33" t="s">
        <v>114</v>
      </c>
      <c r="BN33" t="s">
        <v>220</v>
      </c>
      <c r="BP33" t="s">
        <v>220</v>
      </c>
      <c r="BQ33" t="s">
        <v>115</v>
      </c>
      <c r="BR33" t="s">
        <v>116</v>
      </c>
      <c r="BS33" t="s">
        <v>117</v>
      </c>
      <c r="BT33" t="s">
        <v>117</v>
      </c>
      <c r="BU33" t="s">
        <v>186</v>
      </c>
      <c r="BV33" t="s">
        <v>187</v>
      </c>
      <c r="BZ33" t="s">
        <v>187</v>
      </c>
      <c r="CA33" t="str">
        <f>VLOOKUP('DCSR exp data'!BZ33,Bucket[],2,FALSE)</f>
        <v>Infrastructure development</v>
      </c>
      <c r="CB33" t="s">
        <v>119</v>
      </c>
      <c r="CC33" t="s">
        <v>120</v>
      </c>
      <c r="CD33" t="s">
        <v>188</v>
      </c>
      <c r="CE33" t="s">
        <v>189</v>
      </c>
      <c r="CF33" t="s">
        <v>190</v>
      </c>
      <c r="CH33" t="s">
        <v>190</v>
      </c>
      <c r="CI33" t="s">
        <v>141</v>
      </c>
      <c r="CJ33" t="s">
        <v>151</v>
      </c>
      <c r="CK33" t="s">
        <v>152</v>
      </c>
      <c r="CL33" t="s">
        <v>122</v>
      </c>
      <c r="CM33" t="s">
        <v>123</v>
      </c>
      <c r="CN33" t="s">
        <v>123</v>
      </c>
      <c r="CO33" t="s">
        <v>124</v>
      </c>
      <c r="CP33" t="s">
        <v>125</v>
      </c>
      <c r="CQ33" t="s">
        <v>126</v>
      </c>
      <c r="CR33" t="s">
        <v>127</v>
      </c>
      <c r="CS33" t="s">
        <v>127</v>
      </c>
      <c r="CT33" t="s">
        <v>127</v>
      </c>
    </row>
    <row r="34" spans="1:98" x14ac:dyDescent="0.25">
      <c r="A34" t="s">
        <v>97</v>
      </c>
      <c r="B34" t="s">
        <v>175</v>
      </c>
      <c r="C34" t="s">
        <v>98</v>
      </c>
      <c r="D34" t="s">
        <v>502</v>
      </c>
      <c r="E34" t="s">
        <v>196</v>
      </c>
      <c r="H34">
        <v>30030327</v>
      </c>
      <c r="I34" t="s">
        <v>196</v>
      </c>
      <c r="J34" t="s">
        <v>99</v>
      </c>
      <c r="K34" t="s">
        <v>100</v>
      </c>
      <c r="L34" s="6">
        <v>1918642.69</v>
      </c>
      <c r="M34" s="6">
        <v>0</v>
      </c>
      <c r="N34" s="6">
        <v>0</v>
      </c>
      <c r="O34" s="6">
        <v>0</v>
      </c>
      <c r="P34" s="6">
        <v>0</v>
      </c>
      <c r="Q34" s="6">
        <v>10472000</v>
      </c>
      <c r="R34" s="6">
        <v>0</v>
      </c>
      <c r="S34" s="6">
        <v>2032919.81</v>
      </c>
      <c r="T34" s="6">
        <v>8439080.1899999995</v>
      </c>
      <c r="U34" s="6">
        <v>0</v>
      </c>
      <c r="V34" s="6">
        <v>0</v>
      </c>
      <c r="W34" s="6">
        <v>0</v>
      </c>
      <c r="X34" s="6">
        <v>0</v>
      </c>
      <c r="Y34" s="6">
        <v>1789774.3</v>
      </c>
      <c r="Z34" s="6">
        <v>0</v>
      </c>
      <c r="AA34" s="6">
        <v>51048.34</v>
      </c>
      <c r="AB34" s="6">
        <v>0</v>
      </c>
      <c r="AC34" s="6">
        <v>77820.05</v>
      </c>
      <c r="AD34" s="6">
        <v>0</v>
      </c>
      <c r="AE34" s="6">
        <v>0</v>
      </c>
      <c r="AF34" s="6">
        <v>114277.12</v>
      </c>
      <c r="AG34" t="s">
        <v>101</v>
      </c>
      <c r="AH34" t="s">
        <v>102</v>
      </c>
      <c r="AI34" t="s">
        <v>103</v>
      </c>
      <c r="AJ34" t="s">
        <v>104</v>
      </c>
      <c r="AK34" t="s">
        <v>105</v>
      </c>
      <c r="AL34" t="s">
        <v>176</v>
      </c>
      <c r="AO34" t="s">
        <v>106</v>
      </c>
      <c r="AP34" t="s">
        <v>107</v>
      </c>
      <c r="AQ34" t="s">
        <v>108</v>
      </c>
      <c r="AR34" t="s">
        <v>109</v>
      </c>
      <c r="AS34" t="s">
        <v>183</v>
      </c>
      <c r="AT34" t="s">
        <v>197</v>
      </c>
      <c r="AU34" t="s">
        <v>197</v>
      </c>
      <c r="AX34" t="s">
        <v>197</v>
      </c>
      <c r="AY34" t="s">
        <v>177</v>
      </c>
      <c r="AZ34" t="s">
        <v>198</v>
      </c>
      <c r="BA34" t="s">
        <v>199</v>
      </c>
      <c r="BB34" t="s">
        <v>200</v>
      </c>
      <c r="BD34" t="s">
        <v>200</v>
      </c>
      <c r="BE34" t="s">
        <v>110</v>
      </c>
      <c r="BF34" t="s">
        <v>111</v>
      </c>
      <c r="BG34" t="s">
        <v>112</v>
      </c>
      <c r="BH34" t="s">
        <v>201</v>
      </c>
      <c r="BI34" t="s">
        <v>202</v>
      </c>
      <c r="BK34" t="s">
        <v>202</v>
      </c>
      <c r="BL34" t="s">
        <v>113</v>
      </c>
      <c r="BM34" t="s">
        <v>114</v>
      </c>
      <c r="BN34" t="s">
        <v>221</v>
      </c>
      <c r="BP34" t="s">
        <v>221</v>
      </c>
      <c r="BQ34" t="s">
        <v>115</v>
      </c>
      <c r="BR34" t="s">
        <v>116</v>
      </c>
      <c r="BS34" t="s">
        <v>117</v>
      </c>
      <c r="BT34" t="s">
        <v>117</v>
      </c>
      <c r="BU34" t="s">
        <v>186</v>
      </c>
      <c r="BV34" t="s">
        <v>187</v>
      </c>
      <c r="BZ34" t="s">
        <v>187</v>
      </c>
      <c r="CA34" t="str">
        <f>VLOOKUP('DCSR exp data'!BZ34,Bucket[],2,FALSE)</f>
        <v>Infrastructure development</v>
      </c>
      <c r="CB34" t="s">
        <v>119</v>
      </c>
      <c r="CC34" t="s">
        <v>120</v>
      </c>
      <c r="CD34" t="s">
        <v>188</v>
      </c>
      <c r="CE34" t="s">
        <v>189</v>
      </c>
      <c r="CF34" t="s">
        <v>190</v>
      </c>
      <c r="CH34" t="s">
        <v>190</v>
      </c>
      <c r="CI34" t="s">
        <v>141</v>
      </c>
      <c r="CJ34" t="s">
        <v>151</v>
      </c>
      <c r="CK34" t="s">
        <v>152</v>
      </c>
      <c r="CL34" t="s">
        <v>122</v>
      </c>
      <c r="CM34" t="s">
        <v>123</v>
      </c>
      <c r="CN34" t="s">
        <v>123</v>
      </c>
      <c r="CO34" t="s">
        <v>124</v>
      </c>
      <c r="CP34" t="s">
        <v>125</v>
      </c>
      <c r="CQ34" t="s">
        <v>126</v>
      </c>
      <c r="CR34" t="s">
        <v>127</v>
      </c>
      <c r="CS34" t="s">
        <v>127</v>
      </c>
      <c r="CT34" t="s">
        <v>127</v>
      </c>
    </row>
    <row r="35" spans="1:98" x14ac:dyDescent="0.25">
      <c r="A35" t="s">
        <v>97</v>
      </c>
      <c r="B35" t="s">
        <v>175</v>
      </c>
      <c r="C35" t="s">
        <v>98</v>
      </c>
      <c r="D35" t="s">
        <v>502</v>
      </c>
      <c r="E35" t="s">
        <v>196</v>
      </c>
      <c r="H35">
        <v>30030327</v>
      </c>
      <c r="I35" t="s">
        <v>196</v>
      </c>
      <c r="J35" t="s">
        <v>99</v>
      </c>
      <c r="K35" t="s">
        <v>100</v>
      </c>
      <c r="L35" s="6">
        <v>62234.86</v>
      </c>
      <c r="M35" s="6">
        <v>0</v>
      </c>
      <c r="N35" s="6">
        <v>0</v>
      </c>
      <c r="O35" s="6">
        <v>62235</v>
      </c>
      <c r="P35" s="6">
        <v>0</v>
      </c>
      <c r="Q35" s="6">
        <v>62235</v>
      </c>
      <c r="R35" s="6">
        <v>0</v>
      </c>
      <c r="S35" s="6">
        <v>877599.64</v>
      </c>
      <c r="T35" s="6">
        <v>-815364.64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62234.86</v>
      </c>
      <c r="AB35" s="6">
        <v>0</v>
      </c>
      <c r="AC35" s="6">
        <v>0</v>
      </c>
      <c r="AD35" s="6">
        <v>0</v>
      </c>
      <c r="AE35" s="6">
        <v>0</v>
      </c>
      <c r="AF35" s="6">
        <v>815364.78</v>
      </c>
      <c r="AG35" t="s">
        <v>101</v>
      </c>
      <c r="AH35" t="s">
        <v>102</v>
      </c>
      <c r="AI35" t="s">
        <v>103</v>
      </c>
      <c r="AJ35" t="s">
        <v>104</v>
      </c>
      <c r="AK35" t="s">
        <v>163</v>
      </c>
      <c r="AL35" t="s">
        <v>182</v>
      </c>
      <c r="AO35" t="s">
        <v>106</v>
      </c>
      <c r="AP35" t="s">
        <v>107</v>
      </c>
      <c r="AQ35" t="s">
        <v>108</v>
      </c>
      <c r="AR35" t="s">
        <v>109</v>
      </c>
      <c r="AS35" t="s">
        <v>183</v>
      </c>
      <c r="AT35" t="s">
        <v>197</v>
      </c>
      <c r="AU35" t="s">
        <v>197</v>
      </c>
      <c r="AX35" t="s">
        <v>197</v>
      </c>
      <c r="AY35" t="s">
        <v>177</v>
      </c>
      <c r="AZ35" t="s">
        <v>198</v>
      </c>
      <c r="BA35" t="s">
        <v>199</v>
      </c>
      <c r="BB35" t="s">
        <v>200</v>
      </c>
      <c r="BD35" t="s">
        <v>200</v>
      </c>
      <c r="BE35" t="s">
        <v>110</v>
      </c>
      <c r="BF35" t="s">
        <v>111</v>
      </c>
      <c r="BG35" t="s">
        <v>112</v>
      </c>
      <c r="BH35" t="s">
        <v>201</v>
      </c>
      <c r="BI35" t="s">
        <v>202</v>
      </c>
      <c r="BK35" t="s">
        <v>202</v>
      </c>
      <c r="BL35" t="s">
        <v>113</v>
      </c>
      <c r="BM35" t="s">
        <v>114</v>
      </c>
      <c r="BN35" t="s">
        <v>225</v>
      </c>
      <c r="BP35" t="s">
        <v>225</v>
      </c>
      <c r="BQ35" t="s">
        <v>115</v>
      </c>
      <c r="BR35" t="s">
        <v>116</v>
      </c>
      <c r="BS35" t="s">
        <v>117</v>
      </c>
      <c r="BT35" t="s">
        <v>117</v>
      </c>
      <c r="BU35" t="s">
        <v>186</v>
      </c>
      <c r="BV35" t="s">
        <v>187</v>
      </c>
      <c r="BZ35" t="s">
        <v>187</v>
      </c>
      <c r="CA35" t="str">
        <f>VLOOKUP('DCSR exp data'!BZ35,Bucket[],2,FALSE)</f>
        <v>Infrastructure development</v>
      </c>
      <c r="CB35" t="s">
        <v>119</v>
      </c>
      <c r="CC35" t="s">
        <v>120</v>
      </c>
      <c r="CD35" t="s">
        <v>188</v>
      </c>
      <c r="CE35" t="s">
        <v>189</v>
      </c>
      <c r="CF35" t="s">
        <v>190</v>
      </c>
      <c r="CH35" t="s">
        <v>190</v>
      </c>
      <c r="CI35" t="s">
        <v>141</v>
      </c>
      <c r="CJ35" t="s">
        <v>151</v>
      </c>
      <c r="CK35" t="s">
        <v>152</v>
      </c>
      <c r="CL35" t="s">
        <v>122</v>
      </c>
      <c r="CM35" t="s">
        <v>123</v>
      </c>
      <c r="CN35" t="s">
        <v>123</v>
      </c>
      <c r="CO35" t="s">
        <v>124</v>
      </c>
      <c r="CP35" t="s">
        <v>125</v>
      </c>
      <c r="CQ35" t="s">
        <v>126</v>
      </c>
      <c r="CR35" t="s">
        <v>127</v>
      </c>
      <c r="CS35" t="s">
        <v>127</v>
      </c>
      <c r="CT35" t="s">
        <v>127</v>
      </c>
    </row>
    <row r="36" spans="1:98" x14ac:dyDescent="0.25">
      <c r="A36" t="s">
        <v>97</v>
      </c>
      <c r="B36" t="s">
        <v>175</v>
      </c>
      <c r="C36" t="s">
        <v>98</v>
      </c>
      <c r="D36" t="s">
        <v>502</v>
      </c>
      <c r="E36" t="s">
        <v>196</v>
      </c>
      <c r="H36">
        <v>30030327</v>
      </c>
      <c r="I36" t="s">
        <v>196</v>
      </c>
      <c r="J36" t="s">
        <v>99</v>
      </c>
      <c r="K36" t="s">
        <v>100</v>
      </c>
      <c r="L36" s="6">
        <v>292943.15000000002</v>
      </c>
      <c r="M36" s="6">
        <v>0</v>
      </c>
      <c r="N36" s="6">
        <v>0</v>
      </c>
      <c r="O36" s="6">
        <v>0</v>
      </c>
      <c r="P36" s="6">
        <v>0</v>
      </c>
      <c r="Q36" s="6">
        <v>4000000</v>
      </c>
      <c r="R36" s="6">
        <v>34261.46</v>
      </c>
      <c r="S36" s="6">
        <v>292943.15000000002</v>
      </c>
      <c r="T36" s="6">
        <v>3672795.39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23338.48</v>
      </c>
      <c r="AB36" s="6">
        <v>269604.67</v>
      </c>
      <c r="AC36" s="6">
        <v>0</v>
      </c>
      <c r="AD36" s="6">
        <v>0</v>
      </c>
      <c r="AE36" s="6">
        <v>0</v>
      </c>
      <c r="AF36" s="6">
        <v>0</v>
      </c>
      <c r="AG36" t="s">
        <v>101</v>
      </c>
      <c r="AH36" t="s">
        <v>102</v>
      </c>
      <c r="AI36" t="s">
        <v>103</v>
      </c>
      <c r="AJ36" t="s">
        <v>104</v>
      </c>
      <c r="AK36" t="s">
        <v>105</v>
      </c>
      <c r="AL36" t="s">
        <v>176</v>
      </c>
      <c r="AO36" t="s">
        <v>106</v>
      </c>
      <c r="AP36" t="s">
        <v>107</v>
      </c>
      <c r="AQ36" t="s">
        <v>108</v>
      </c>
      <c r="AR36" t="s">
        <v>109</v>
      </c>
      <c r="AS36" t="s">
        <v>183</v>
      </c>
      <c r="AT36" t="s">
        <v>197</v>
      </c>
      <c r="AU36" t="s">
        <v>197</v>
      </c>
      <c r="AX36" t="s">
        <v>197</v>
      </c>
      <c r="AY36" t="s">
        <v>177</v>
      </c>
      <c r="AZ36" t="s">
        <v>198</v>
      </c>
      <c r="BA36" t="s">
        <v>199</v>
      </c>
      <c r="BB36" t="s">
        <v>200</v>
      </c>
      <c r="BD36" t="s">
        <v>200</v>
      </c>
      <c r="BE36" t="s">
        <v>110</v>
      </c>
      <c r="BF36" t="s">
        <v>111</v>
      </c>
      <c r="BG36" t="s">
        <v>112</v>
      </c>
      <c r="BH36" t="s">
        <v>201</v>
      </c>
      <c r="BI36" t="s">
        <v>202</v>
      </c>
      <c r="BK36" t="s">
        <v>202</v>
      </c>
      <c r="BL36" t="s">
        <v>113</v>
      </c>
      <c r="BM36" t="s">
        <v>114</v>
      </c>
      <c r="BN36" t="s">
        <v>214</v>
      </c>
      <c r="BP36" t="s">
        <v>214</v>
      </c>
      <c r="BQ36" t="s">
        <v>115</v>
      </c>
      <c r="BR36" t="s">
        <v>116</v>
      </c>
      <c r="BS36" t="s">
        <v>117</v>
      </c>
      <c r="BT36" t="s">
        <v>117</v>
      </c>
      <c r="BU36" t="s">
        <v>186</v>
      </c>
      <c r="BV36" t="s">
        <v>187</v>
      </c>
      <c r="BZ36" t="s">
        <v>187</v>
      </c>
      <c r="CA36" t="str">
        <f>VLOOKUP('DCSR exp data'!BZ36,Bucket[],2,FALSE)</f>
        <v>Infrastructure development</v>
      </c>
      <c r="CB36" t="s">
        <v>119</v>
      </c>
      <c r="CC36" t="s">
        <v>120</v>
      </c>
      <c r="CD36" t="s">
        <v>188</v>
      </c>
      <c r="CE36" t="s">
        <v>189</v>
      </c>
      <c r="CF36" t="s">
        <v>190</v>
      </c>
      <c r="CH36" t="s">
        <v>190</v>
      </c>
      <c r="CI36" t="s">
        <v>141</v>
      </c>
      <c r="CJ36" t="s">
        <v>151</v>
      </c>
      <c r="CK36" t="s">
        <v>152</v>
      </c>
      <c r="CL36" t="s">
        <v>122</v>
      </c>
      <c r="CM36" t="s">
        <v>123</v>
      </c>
      <c r="CN36" t="s">
        <v>123</v>
      </c>
      <c r="CO36" t="s">
        <v>124</v>
      </c>
      <c r="CP36" t="s">
        <v>125</v>
      </c>
      <c r="CQ36" t="s">
        <v>126</v>
      </c>
      <c r="CR36" t="s">
        <v>127</v>
      </c>
      <c r="CS36" t="s">
        <v>127</v>
      </c>
      <c r="CT36" t="s">
        <v>127</v>
      </c>
    </row>
    <row r="37" spans="1:98" x14ac:dyDescent="0.25">
      <c r="A37" t="s">
        <v>97</v>
      </c>
      <c r="B37" t="s">
        <v>175</v>
      </c>
      <c r="C37" t="s">
        <v>98</v>
      </c>
      <c r="D37" t="s">
        <v>502</v>
      </c>
      <c r="E37" t="s">
        <v>196</v>
      </c>
      <c r="H37">
        <v>30030327</v>
      </c>
      <c r="I37" t="s">
        <v>196</v>
      </c>
      <c r="J37" t="s">
        <v>99</v>
      </c>
      <c r="K37" t="s">
        <v>100</v>
      </c>
      <c r="L37" s="6">
        <v>0</v>
      </c>
      <c r="M37" s="6">
        <v>0</v>
      </c>
      <c r="N37" s="6">
        <v>0</v>
      </c>
      <c r="O37" s="6">
        <v>93539</v>
      </c>
      <c r="P37" s="6">
        <v>0</v>
      </c>
      <c r="Q37" s="6">
        <v>93539</v>
      </c>
      <c r="R37" s="6">
        <v>0</v>
      </c>
      <c r="S37" s="6">
        <v>0</v>
      </c>
      <c r="T37" s="6">
        <v>93539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t="s">
        <v>101</v>
      </c>
      <c r="AH37" t="s">
        <v>102</v>
      </c>
      <c r="AI37" t="s">
        <v>103</v>
      </c>
      <c r="AJ37" t="s">
        <v>104</v>
      </c>
      <c r="AK37" t="s">
        <v>163</v>
      </c>
      <c r="AL37" t="s">
        <v>182</v>
      </c>
      <c r="AO37" t="s">
        <v>106</v>
      </c>
      <c r="AP37" t="s">
        <v>107</v>
      </c>
      <c r="AQ37" t="s">
        <v>108</v>
      </c>
      <c r="AR37" t="s">
        <v>109</v>
      </c>
      <c r="AS37" t="s">
        <v>183</v>
      </c>
      <c r="AT37" t="s">
        <v>197</v>
      </c>
      <c r="AU37" t="s">
        <v>197</v>
      </c>
      <c r="AX37" t="s">
        <v>197</v>
      </c>
      <c r="AY37" t="s">
        <v>177</v>
      </c>
      <c r="AZ37" t="s">
        <v>198</v>
      </c>
      <c r="BA37" t="s">
        <v>199</v>
      </c>
      <c r="BB37" t="s">
        <v>200</v>
      </c>
      <c r="BD37" t="s">
        <v>200</v>
      </c>
      <c r="BE37" t="s">
        <v>110</v>
      </c>
      <c r="BF37" t="s">
        <v>111</v>
      </c>
      <c r="BG37" t="s">
        <v>112</v>
      </c>
      <c r="BH37" t="s">
        <v>201</v>
      </c>
      <c r="BI37" t="s">
        <v>202</v>
      </c>
      <c r="BK37" t="s">
        <v>202</v>
      </c>
      <c r="BL37" t="s">
        <v>113</v>
      </c>
      <c r="BM37" t="s">
        <v>114</v>
      </c>
      <c r="BN37" t="s">
        <v>202</v>
      </c>
      <c r="BP37" t="s">
        <v>202</v>
      </c>
      <c r="BQ37" t="s">
        <v>115</v>
      </c>
      <c r="BR37" t="s">
        <v>116</v>
      </c>
      <c r="BS37" t="s">
        <v>117</v>
      </c>
      <c r="BT37" t="s">
        <v>117</v>
      </c>
      <c r="BU37" t="s">
        <v>186</v>
      </c>
      <c r="BV37" t="s">
        <v>187</v>
      </c>
      <c r="BZ37" t="s">
        <v>187</v>
      </c>
      <c r="CA37" t="str">
        <f>VLOOKUP('DCSR exp data'!BZ37,Bucket[],2,FALSE)</f>
        <v>Infrastructure development</v>
      </c>
      <c r="CB37" t="s">
        <v>119</v>
      </c>
      <c r="CC37" t="s">
        <v>120</v>
      </c>
      <c r="CD37" t="s">
        <v>188</v>
      </c>
      <c r="CE37" t="s">
        <v>189</v>
      </c>
      <c r="CF37" t="s">
        <v>190</v>
      </c>
      <c r="CH37" t="s">
        <v>190</v>
      </c>
      <c r="CI37" t="s">
        <v>141</v>
      </c>
      <c r="CJ37" t="s">
        <v>151</v>
      </c>
      <c r="CK37" t="s">
        <v>152</v>
      </c>
      <c r="CL37" t="s">
        <v>122</v>
      </c>
      <c r="CM37" t="s">
        <v>123</v>
      </c>
      <c r="CN37" t="s">
        <v>123</v>
      </c>
      <c r="CO37" t="s">
        <v>124</v>
      </c>
      <c r="CP37" t="s">
        <v>125</v>
      </c>
      <c r="CQ37" t="s">
        <v>126</v>
      </c>
      <c r="CR37" t="s">
        <v>127</v>
      </c>
      <c r="CS37" t="s">
        <v>127</v>
      </c>
      <c r="CT37" t="s">
        <v>127</v>
      </c>
    </row>
    <row r="38" spans="1:98" x14ac:dyDescent="0.25">
      <c r="A38" t="s">
        <v>97</v>
      </c>
      <c r="B38" t="s">
        <v>175</v>
      </c>
      <c r="C38" t="s">
        <v>98</v>
      </c>
      <c r="D38" t="s">
        <v>502</v>
      </c>
      <c r="E38" t="s">
        <v>217</v>
      </c>
      <c r="H38">
        <v>30028327</v>
      </c>
      <c r="I38" t="s">
        <v>217</v>
      </c>
      <c r="J38" t="s">
        <v>99</v>
      </c>
      <c r="K38" t="s">
        <v>100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374011.48</v>
      </c>
      <c r="W38" s="6">
        <v>198297.25</v>
      </c>
      <c r="X38" s="6">
        <v>-572308.73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t="s">
        <v>101</v>
      </c>
      <c r="AH38" t="s">
        <v>102</v>
      </c>
      <c r="AI38" t="s">
        <v>103</v>
      </c>
      <c r="AJ38" t="s">
        <v>104</v>
      </c>
      <c r="AK38" t="s">
        <v>166</v>
      </c>
      <c r="AL38" t="s">
        <v>195</v>
      </c>
      <c r="AO38" t="s">
        <v>106</v>
      </c>
      <c r="AP38" t="s">
        <v>107</v>
      </c>
      <c r="AQ38" t="s">
        <v>108</v>
      </c>
      <c r="AR38" t="s">
        <v>109</v>
      </c>
      <c r="AS38" t="s">
        <v>183</v>
      </c>
      <c r="AT38" t="s">
        <v>197</v>
      </c>
      <c r="AU38" t="s">
        <v>197</v>
      </c>
      <c r="AX38" t="s">
        <v>197</v>
      </c>
      <c r="AY38" t="s">
        <v>177</v>
      </c>
      <c r="AZ38" t="s">
        <v>198</v>
      </c>
      <c r="BA38" t="s">
        <v>199</v>
      </c>
      <c r="BB38" t="s">
        <v>200</v>
      </c>
      <c r="BD38" t="s">
        <v>200</v>
      </c>
      <c r="BE38" t="s">
        <v>110</v>
      </c>
      <c r="BF38" t="s">
        <v>111</v>
      </c>
      <c r="BG38" t="s">
        <v>112</v>
      </c>
      <c r="BH38" t="s">
        <v>201</v>
      </c>
      <c r="BI38" t="s">
        <v>202</v>
      </c>
      <c r="BK38" t="s">
        <v>202</v>
      </c>
      <c r="BL38" t="s">
        <v>113</v>
      </c>
      <c r="BM38" t="s">
        <v>114</v>
      </c>
      <c r="BN38" t="s">
        <v>208</v>
      </c>
      <c r="BP38" t="s">
        <v>208</v>
      </c>
      <c r="BQ38" t="s">
        <v>115</v>
      </c>
      <c r="BR38" t="s">
        <v>116</v>
      </c>
      <c r="BS38" t="s">
        <v>117</v>
      </c>
      <c r="BT38" t="s">
        <v>117</v>
      </c>
      <c r="BU38" t="s">
        <v>186</v>
      </c>
      <c r="BV38" t="s">
        <v>187</v>
      </c>
      <c r="BZ38" t="s">
        <v>187</v>
      </c>
      <c r="CA38" t="str">
        <f>VLOOKUP('DCSR exp data'!BZ38,Bucket[],2,FALSE)</f>
        <v>Infrastructure development</v>
      </c>
      <c r="CB38" t="s">
        <v>119</v>
      </c>
      <c r="CC38" t="s">
        <v>120</v>
      </c>
      <c r="CD38" t="s">
        <v>188</v>
      </c>
      <c r="CE38" t="s">
        <v>189</v>
      </c>
      <c r="CF38" t="s">
        <v>190</v>
      </c>
      <c r="CH38" t="s">
        <v>190</v>
      </c>
      <c r="CI38" t="s">
        <v>141</v>
      </c>
      <c r="CJ38" t="s">
        <v>151</v>
      </c>
      <c r="CK38" t="s">
        <v>152</v>
      </c>
      <c r="CL38" t="s">
        <v>193</v>
      </c>
      <c r="CM38" t="s">
        <v>193</v>
      </c>
      <c r="CN38" t="s">
        <v>193</v>
      </c>
      <c r="CO38" t="s">
        <v>124</v>
      </c>
      <c r="CP38" t="s">
        <v>125</v>
      </c>
      <c r="CQ38" t="s">
        <v>126</v>
      </c>
      <c r="CR38" t="s">
        <v>127</v>
      </c>
      <c r="CS38" t="s">
        <v>127</v>
      </c>
      <c r="CT38" t="s">
        <v>127</v>
      </c>
    </row>
    <row r="39" spans="1:98" x14ac:dyDescent="0.25">
      <c r="A39" t="s">
        <v>97</v>
      </c>
      <c r="B39" t="s">
        <v>175</v>
      </c>
      <c r="C39" t="s">
        <v>98</v>
      </c>
      <c r="D39" t="s">
        <v>502</v>
      </c>
      <c r="E39" t="s">
        <v>217</v>
      </c>
      <c r="H39">
        <v>30028327</v>
      </c>
      <c r="I39" t="s">
        <v>217</v>
      </c>
      <c r="J39" t="s">
        <v>99</v>
      </c>
      <c r="K39" t="s">
        <v>100</v>
      </c>
      <c r="L39" s="6">
        <v>80623.27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80623.27</v>
      </c>
      <c r="T39" s="6">
        <v>-80623.27</v>
      </c>
      <c r="U39" s="6">
        <v>0</v>
      </c>
      <c r="V39" s="6">
        <v>80623.27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t="s">
        <v>101</v>
      </c>
      <c r="AH39" t="s">
        <v>102</v>
      </c>
      <c r="AI39" t="s">
        <v>103</v>
      </c>
      <c r="AJ39" t="s">
        <v>104</v>
      </c>
      <c r="AK39" t="s">
        <v>166</v>
      </c>
      <c r="AL39" t="s">
        <v>195</v>
      </c>
      <c r="AO39" t="s">
        <v>106</v>
      </c>
      <c r="AP39" t="s">
        <v>107</v>
      </c>
      <c r="AQ39" t="s">
        <v>108</v>
      </c>
      <c r="AR39" t="s">
        <v>109</v>
      </c>
      <c r="AS39" t="s">
        <v>183</v>
      </c>
      <c r="AT39" t="s">
        <v>197</v>
      </c>
      <c r="AU39" t="s">
        <v>197</v>
      </c>
      <c r="AX39" t="s">
        <v>197</v>
      </c>
      <c r="AY39" t="s">
        <v>177</v>
      </c>
      <c r="AZ39" t="s">
        <v>198</v>
      </c>
      <c r="BA39" t="s">
        <v>199</v>
      </c>
      <c r="BB39" t="s">
        <v>200</v>
      </c>
      <c r="BD39" t="s">
        <v>200</v>
      </c>
      <c r="BE39" t="s">
        <v>110</v>
      </c>
      <c r="BF39" t="s">
        <v>111</v>
      </c>
      <c r="BG39" t="s">
        <v>112</v>
      </c>
      <c r="BH39" t="s">
        <v>201</v>
      </c>
      <c r="BI39" t="s">
        <v>202</v>
      </c>
      <c r="BK39" t="s">
        <v>202</v>
      </c>
      <c r="BL39" t="s">
        <v>113</v>
      </c>
      <c r="BM39" t="s">
        <v>114</v>
      </c>
      <c r="BN39" t="s">
        <v>216</v>
      </c>
      <c r="BP39" t="s">
        <v>216</v>
      </c>
      <c r="BQ39" t="s">
        <v>115</v>
      </c>
      <c r="BR39" t="s">
        <v>116</v>
      </c>
      <c r="BS39" t="s">
        <v>117</v>
      </c>
      <c r="BT39" t="s">
        <v>117</v>
      </c>
      <c r="BU39" t="s">
        <v>186</v>
      </c>
      <c r="BV39" t="s">
        <v>187</v>
      </c>
      <c r="BZ39" t="s">
        <v>187</v>
      </c>
      <c r="CA39" t="str">
        <f>VLOOKUP('DCSR exp data'!BZ39,Bucket[],2,FALSE)</f>
        <v>Infrastructure development</v>
      </c>
      <c r="CB39" t="s">
        <v>119</v>
      </c>
      <c r="CC39" t="s">
        <v>120</v>
      </c>
      <c r="CD39" t="s">
        <v>188</v>
      </c>
      <c r="CE39" t="s">
        <v>189</v>
      </c>
      <c r="CF39" t="s">
        <v>190</v>
      </c>
      <c r="CH39" t="s">
        <v>190</v>
      </c>
      <c r="CI39" t="s">
        <v>141</v>
      </c>
      <c r="CJ39" t="s">
        <v>151</v>
      </c>
      <c r="CK39" t="s">
        <v>152</v>
      </c>
      <c r="CL39" t="s">
        <v>122</v>
      </c>
      <c r="CM39" t="s">
        <v>123</v>
      </c>
      <c r="CN39" t="s">
        <v>123</v>
      </c>
      <c r="CO39" t="s">
        <v>124</v>
      </c>
      <c r="CP39" t="s">
        <v>125</v>
      </c>
      <c r="CQ39" t="s">
        <v>126</v>
      </c>
      <c r="CR39" t="s">
        <v>127</v>
      </c>
      <c r="CS39" t="s">
        <v>127</v>
      </c>
      <c r="CT39" t="s">
        <v>127</v>
      </c>
    </row>
    <row r="40" spans="1:98" x14ac:dyDescent="0.25">
      <c r="A40" t="s">
        <v>97</v>
      </c>
      <c r="B40" t="s">
        <v>175</v>
      </c>
      <c r="C40" t="s">
        <v>98</v>
      </c>
      <c r="D40" t="s">
        <v>502</v>
      </c>
      <c r="E40" t="s">
        <v>217</v>
      </c>
      <c r="H40">
        <v>30028327</v>
      </c>
      <c r="I40" t="s">
        <v>217</v>
      </c>
      <c r="J40" t="s">
        <v>131</v>
      </c>
      <c r="K40" t="s">
        <v>100</v>
      </c>
      <c r="L40" s="6">
        <v>152323.15</v>
      </c>
      <c r="M40" s="6">
        <v>0</v>
      </c>
      <c r="N40" s="6">
        <v>0</v>
      </c>
      <c r="O40" s="6">
        <v>0</v>
      </c>
      <c r="P40" s="6">
        <v>0</v>
      </c>
      <c r="Q40" s="6">
        <v>300000</v>
      </c>
      <c r="R40" s="6">
        <v>13995.6</v>
      </c>
      <c r="S40" s="6">
        <v>184351.7</v>
      </c>
      <c r="T40" s="6">
        <v>101652.7</v>
      </c>
      <c r="U40" s="6">
        <v>0</v>
      </c>
      <c r="V40" s="6">
        <v>10512.52</v>
      </c>
      <c r="W40" s="6">
        <v>5161.3599999999997</v>
      </c>
      <c r="X40" s="6">
        <v>5430.42</v>
      </c>
      <c r="Y40" s="6">
        <v>9535.64</v>
      </c>
      <c r="Z40" s="6">
        <v>895.38</v>
      </c>
      <c r="AA40" s="6">
        <v>11226.4</v>
      </c>
      <c r="AB40" s="6">
        <v>0</v>
      </c>
      <c r="AC40" s="6">
        <v>8956.6200000000008</v>
      </c>
      <c r="AD40" s="6">
        <v>55624.800000000003</v>
      </c>
      <c r="AE40" s="6">
        <v>44980.01</v>
      </c>
      <c r="AF40" s="6">
        <v>32028.55</v>
      </c>
      <c r="AG40" t="s">
        <v>101</v>
      </c>
      <c r="AH40" t="s">
        <v>102</v>
      </c>
      <c r="AI40" t="s">
        <v>103</v>
      </c>
      <c r="AJ40" t="s">
        <v>144</v>
      </c>
      <c r="AK40" t="s">
        <v>144</v>
      </c>
      <c r="AO40" t="s">
        <v>106</v>
      </c>
      <c r="AP40" t="s">
        <v>107</v>
      </c>
      <c r="AQ40" t="s">
        <v>108</v>
      </c>
      <c r="AR40" t="s">
        <v>109</v>
      </c>
      <c r="AS40" t="s">
        <v>183</v>
      </c>
      <c r="AT40" t="s">
        <v>197</v>
      </c>
      <c r="AU40" t="s">
        <v>197</v>
      </c>
      <c r="AX40" t="s">
        <v>197</v>
      </c>
      <c r="AY40" t="s">
        <v>177</v>
      </c>
      <c r="AZ40" t="s">
        <v>198</v>
      </c>
      <c r="BA40" t="s">
        <v>199</v>
      </c>
      <c r="BB40" t="s">
        <v>200</v>
      </c>
      <c r="BD40" t="s">
        <v>200</v>
      </c>
      <c r="BE40" t="s">
        <v>132</v>
      </c>
      <c r="BF40" t="s">
        <v>132</v>
      </c>
      <c r="BK40" t="s">
        <v>132</v>
      </c>
      <c r="BL40" t="s">
        <v>113</v>
      </c>
      <c r="BM40" t="s">
        <v>114</v>
      </c>
      <c r="BN40" t="s">
        <v>202</v>
      </c>
      <c r="BP40" t="s">
        <v>202</v>
      </c>
      <c r="BQ40" t="s">
        <v>115</v>
      </c>
      <c r="BR40" t="s">
        <v>115</v>
      </c>
      <c r="BS40" t="s">
        <v>134</v>
      </c>
      <c r="BT40" t="s">
        <v>117</v>
      </c>
      <c r="BU40" t="s">
        <v>230</v>
      </c>
      <c r="BV40" t="s">
        <v>230</v>
      </c>
      <c r="BZ40" t="s">
        <v>230</v>
      </c>
      <c r="CA40" t="str">
        <f>VLOOKUP('DCSR exp data'!BZ40,Bucket[],2,FALSE)</f>
        <v>Travel and subsistence</v>
      </c>
      <c r="CB40" t="s">
        <v>119</v>
      </c>
      <c r="CC40" t="s">
        <v>137</v>
      </c>
      <c r="CD40" t="s">
        <v>138</v>
      </c>
      <c r="CE40" t="s">
        <v>138</v>
      </c>
      <c r="CF40" t="s">
        <v>231</v>
      </c>
      <c r="CH40" t="s">
        <v>231</v>
      </c>
      <c r="CI40" t="s">
        <v>141</v>
      </c>
      <c r="CJ40" t="s">
        <v>151</v>
      </c>
      <c r="CK40" t="s">
        <v>152</v>
      </c>
      <c r="CL40" t="s">
        <v>232</v>
      </c>
      <c r="CM40" t="s">
        <v>134</v>
      </c>
      <c r="CN40" t="s">
        <v>134</v>
      </c>
      <c r="CO40" t="s">
        <v>142</v>
      </c>
      <c r="CP40" t="s">
        <v>143</v>
      </c>
      <c r="CQ40" t="s">
        <v>143</v>
      </c>
      <c r="CR40" t="s">
        <v>143</v>
      </c>
      <c r="CS40" t="s">
        <v>143</v>
      </c>
      <c r="CT40" t="s">
        <v>143</v>
      </c>
    </row>
    <row r="41" spans="1:98" x14ac:dyDescent="0.25">
      <c r="A41" t="s">
        <v>97</v>
      </c>
      <c r="B41" t="s">
        <v>175</v>
      </c>
      <c r="C41" t="s">
        <v>98</v>
      </c>
      <c r="D41" t="s">
        <v>502</v>
      </c>
      <c r="E41" t="s">
        <v>217</v>
      </c>
      <c r="H41">
        <v>30028327</v>
      </c>
      <c r="I41" t="s">
        <v>217</v>
      </c>
      <c r="J41" t="s">
        <v>131</v>
      </c>
      <c r="K41" t="s">
        <v>100</v>
      </c>
      <c r="L41" s="6">
        <v>35588.01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49138.5</v>
      </c>
      <c r="T41" s="6">
        <v>-49138.5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452.01</v>
      </c>
      <c r="AD41" s="6">
        <v>35136</v>
      </c>
      <c r="AE41" s="6">
        <v>0</v>
      </c>
      <c r="AF41" s="6">
        <v>13550.49</v>
      </c>
      <c r="AG41" t="s">
        <v>101</v>
      </c>
      <c r="AH41" t="s">
        <v>102</v>
      </c>
      <c r="AI41" t="s">
        <v>103</v>
      </c>
      <c r="AJ41" t="s">
        <v>144</v>
      </c>
      <c r="AK41" t="s">
        <v>144</v>
      </c>
      <c r="AO41" t="s">
        <v>106</v>
      </c>
      <c r="AP41" t="s">
        <v>107</v>
      </c>
      <c r="AQ41" t="s">
        <v>108</v>
      </c>
      <c r="AR41" t="s">
        <v>109</v>
      </c>
      <c r="AS41" t="s">
        <v>183</v>
      </c>
      <c r="AT41" t="s">
        <v>197</v>
      </c>
      <c r="AU41" t="s">
        <v>197</v>
      </c>
      <c r="AX41" t="s">
        <v>197</v>
      </c>
      <c r="AY41" t="s">
        <v>177</v>
      </c>
      <c r="AZ41" t="s">
        <v>198</v>
      </c>
      <c r="BA41" t="s">
        <v>199</v>
      </c>
      <c r="BB41" t="s">
        <v>200</v>
      </c>
      <c r="BD41" t="s">
        <v>200</v>
      </c>
      <c r="BE41" t="s">
        <v>132</v>
      </c>
      <c r="BF41" t="s">
        <v>132</v>
      </c>
      <c r="BK41" t="s">
        <v>132</v>
      </c>
      <c r="BL41" t="s">
        <v>133</v>
      </c>
      <c r="BM41" t="s">
        <v>133</v>
      </c>
      <c r="BP41" t="s">
        <v>133</v>
      </c>
      <c r="BQ41" t="s">
        <v>115</v>
      </c>
      <c r="BR41" t="s">
        <v>115</v>
      </c>
      <c r="BS41" t="s">
        <v>134</v>
      </c>
      <c r="BT41" t="s">
        <v>117</v>
      </c>
      <c r="BU41" t="s">
        <v>230</v>
      </c>
      <c r="BV41" t="s">
        <v>230</v>
      </c>
      <c r="BZ41" t="s">
        <v>230</v>
      </c>
      <c r="CA41" t="str">
        <f>VLOOKUP('DCSR exp data'!BZ41,Bucket[],2,FALSE)</f>
        <v>Travel and subsistence</v>
      </c>
      <c r="CB41" t="s">
        <v>119</v>
      </c>
      <c r="CC41" t="s">
        <v>137</v>
      </c>
      <c r="CD41" t="s">
        <v>138</v>
      </c>
      <c r="CE41" t="s">
        <v>138</v>
      </c>
      <c r="CF41" t="s">
        <v>231</v>
      </c>
      <c r="CH41" t="s">
        <v>231</v>
      </c>
      <c r="CI41" t="s">
        <v>141</v>
      </c>
      <c r="CJ41" t="s">
        <v>151</v>
      </c>
      <c r="CK41" t="s">
        <v>152</v>
      </c>
      <c r="CL41" t="s">
        <v>232</v>
      </c>
      <c r="CM41" t="s">
        <v>134</v>
      </c>
      <c r="CN41" t="s">
        <v>134</v>
      </c>
      <c r="CO41" t="s">
        <v>142</v>
      </c>
      <c r="CP41" t="s">
        <v>143</v>
      </c>
      <c r="CQ41" t="s">
        <v>143</v>
      </c>
      <c r="CR41" t="s">
        <v>143</v>
      </c>
      <c r="CS41" t="s">
        <v>143</v>
      </c>
      <c r="CT41" t="s">
        <v>143</v>
      </c>
    </row>
    <row r="42" spans="1:98" x14ac:dyDescent="0.25">
      <c r="A42" t="s">
        <v>97</v>
      </c>
      <c r="B42" t="s">
        <v>175</v>
      </c>
      <c r="C42" t="s">
        <v>98</v>
      </c>
      <c r="D42" t="s">
        <v>502</v>
      </c>
      <c r="E42" t="s">
        <v>238</v>
      </c>
      <c r="H42">
        <v>30029327</v>
      </c>
      <c r="I42" t="s">
        <v>238</v>
      </c>
      <c r="J42" t="s">
        <v>131</v>
      </c>
      <c r="K42" t="s">
        <v>100</v>
      </c>
      <c r="L42" s="6">
        <v>591.65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591.65</v>
      </c>
      <c r="T42" s="6">
        <v>-591.65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591.65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t="s">
        <v>101</v>
      </c>
      <c r="AH42" t="s">
        <v>102</v>
      </c>
      <c r="AI42" t="s">
        <v>103</v>
      </c>
      <c r="AJ42" t="s">
        <v>144</v>
      </c>
      <c r="AK42" t="s">
        <v>144</v>
      </c>
      <c r="AO42" t="s">
        <v>106</v>
      </c>
      <c r="AP42" t="s">
        <v>107</v>
      </c>
      <c r="AQ42" t="s">
        <v>108</v>
      </c>
      <c r="AR42" t="s">
        <v>109</v>
      </c>
      <c r="AS42" t="s">
        <v>183</v>
      </c>
      <c r="AT42" t="s">
        <v>197</v>
      </c>
      <c r="AU42" t="s">
        <v>197</v>
      </c>
      <c r="AX42" t="s">
        <v>197</v>
      </c>
      <c r="AY42" t="s">
        <v>177</v>
      </c>
      <c r="AZ42" t="s">
        <v>198</v>
      </c>
      <c r="BA42" t="s">
        <v>199</v>
      </c>
      <c r="BB42" t="s">
        <v>200</v>
      </c>
      <c r="BD42" t="s">
        <v>200</v>
      </c>
      <c r="BE42" t="s">
        <v>132</v>
      </c>
      <c r="BF42" t="s">
        <v>132</v>
      </c>
      <c r="BK42" t="s">
        <v>132</v>
      </c>
      <c r="BL42" t="s">
        <v>113</v>
      </c>
      <c r="BM42" t="s">
        <v>114</v>
      </c>
      <c r="BN42" t="s">
        <v>202</v>
      </c>
      <c r="BP42" t="s">
        <v>202</v>
      </c>
      <c r="BQ42" t="s">
        <v>115</v>
      </c>
      <c r="BR42" t="s">
        <v>115</v>
      </c>
      <c r="BS42" t="s">
        <v>134</v>
      </c>
      <c r="BT42" t="s">
        <v>117</v>
      </c>
      <c r="BU42" t="s">
        <v>230</v>
      </c>
      <c r="BV42" t="s">
        <v>230</v>
      </c>
      <c r="BZ42" t="s">
        <v>230</v>
      </c>
      <c r="CA42" t="str">
        <f>VLOOKUP('DCSR exp data'!BZ42,Bucket[],2,FALSE)</f>
        <v>Travel and subsistence</v>
      </c>
      <c r="CB42" t="s">
        <v>119</v>
      </c>
      <c r="CC42" t="s">
        <v>137</v>
      </c>
      <c r="CD42" t="s">
        <v>138</v>
      </c>
      <c r="CE42" t="s">
        <v>138</v>
      </c>
      <c r="CF42" t="s">
        <v>231</v>
      </c>
      <c r="CH42" t="s">
        <v>231</v>
      </c>
      <c r="CI42" t="s">
        <v>141</v>
      </c>
      <c r="CJ42" t="s">
        <v>151</v>
      </c>
      <c r="CK42" t="s">
        <v>152</v>
      </c>
      <c r="CL42" t="s">
        <v>232</v>
      </c>
      <c r="CM42" t="s">
        <v>134</v>
      </c>
      <c r="CN42" t="s">
        <v>134</v>
      </c>
      <c r="CO42" t="s">
        <v>142</v>
      </c>
      <c r="CP42" t="s">
        <v>143</v>
      </c>
      <c r="CQ42" t="s">
        <v>143</v>
      </c>
      <c r="CR42" t="s">
        <v>143</v>
      </c>
      <c r="CS42" t="s">
        <v>143</v>
      </c>
      <c r="CT42" t="s">
        <v>143</v>
      </c>
    </row>
    <row r="43" spans="1:98" x14ac:dyDescent="0.25">
      <c r="A43" t="s">
        <v>97</v>
      </c>
      <c r="B43" t="s">
        <v>175</v>
      </c>
      <c r="C43" t="s">
        <v>98</v>
      </c>
      <c r="D43" t="s">
        <v>502</v>
      </c>
      <c r="E43" t="s">
        <v>217</v>
      </c>
      <c r="H43">
        <v>30028327</v>
      </c>
      <c r="I43" t="s">
        <v>217</v>
      </c>
      <c r="J43" t="s">
        <v>131</v>
      </c>
      <c r="K43" t="s">
        <v>100</v>
      </c>
      <c r="L43" s="6">
        <v>0</v>
      </c>
      <c r="M43" s="6">
        <v>0</v>
      </c>
      <c r="N43" s="6">
        <v>0</v>
      </c>
      <c r="O43" s="6">
        <v>100000</v>
      </c>
      <c r="P43" s="6">
        <v>0</v>
      </c>
      <c r="Q43" s="6">
        <v>200000</v>
      </c>
      <c r="R43" s="6">
        <v>0</v>
      </c>
      <c r="S43" s="6">
        <v>0</v>
      </c>
      <c r="T43" s="6">
        <v>200000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t="s">
        <v>101</v>
      </c>
      <c r="AH43" t="s">
        <v>102</v>
      </c>
      <c r="AI43" t="s">
        <v>103</v>
      </c>
      <c r="AJ43" t="s">
        <v>144</v>
      </c>
      <c r="AK43" t="s">
        <v>144</v>
      </c>
      <c r="AO43" t="s">
        <v>106</v>
      </c>
      <c r="AP43" t="s">
        <v>107</v>
      </c>
      <c r="AQ43" t="s">
        <v>108</v>
      </c>
      <c r="AR43" t="s">
        <v>109</v>
      </c>
      <c r="AS43" t="s">
        <v>183</v>
      </c>
      <c r="AT43" t="s">
        <v>197</v>
      </c>
      <c r="AU43" t="s">
        <v>197</v>
      </c>
      <c r="AX43" t="s">
        <v>197</v>
      </c>
      <c r="AY43" t="s">
        <v>177</v>
      </c>
      <c r="AZ43" t="s">
        <v>198</v>
      </c>
      <c r="BA43" t="s">
        <v>199</v>
      </c>
      <c r="BB43" t="s">
        <v>200</v>
      </c>
      <c r="BD43" t="s">
        <v>200</v>
      </c>
      <c r="BE43" t="s">
        <v>132</v>
      </c>
      <c r="BF43" t="s">
        <v>132</v>
      </c>
      <c r="BK43" t="s">
        <v>132</v>
      </c>
      <c r="BL43" t="s">
        <v>113</v>
      </c>
      <c r="BM43" t="s">
        <v>114</v>
      </c>
      <c r="BN43" t="s">
        <v>202</v>
      </c>
      <c r="BP43" t="s">
        <v>202</v>
      </c>
      <c r="BQ43" t="s">
        <v>115</v>
      </c>
      <c r="BR43" t="s">
        <v>115</v>
      </c>
      <c r="BS43" t="s">
        <v>134</v>
      </c>
      <c r="BT43" t="s">
        <v>117</v>
      </c>
      <c r="BU43" t="s">
        <v>235</v>
      </c>
      <c r="BV43" t="s">
        <v>235</v>
      </c>
      <c r="BZ43" t="s">
        <v>235</v>
      </c>
      <c r="CA43" t="str">
        <f>VLOOKUP('DCSR exp data'!BZ43,Bucket[],2,FALSE)</f>
        <v>Administrative costs</v>
      </c>
      <c r="CB43" t="s">
        <v>119</v>
      </c>
      <c r="CC43" t="s">
        <v>137</v>
      </c>
      <c r="CD43" t="s">
        <v>138</v>
      </c>
      <c r="CE43" t="s">
        <v>138</v>
      </c>
      <c r="CF43" t="s">
        <v>231</v>
      </c>
      <c r="CH43" t="s">
        <v>231</v>
      </c>
      <c r="CI43" t="s">
        <v>141</v>
      </c>
      <c r="CJ43" t="s">
        <v>151</v>
      </c>
      <c r="CK43" t="s">
        <v>152</v>
      </c>
      <c r="CL43" t="s">
        <v>232</v>
      </c>
      <c r="CM43" t="s">
        <v>134</v>
      </c>
      <c r="CN43" t="s">
        <v>134</v>
      </c>
      <c r="CO43" t="s">
        <v>142</v>
      </c>
      <c r="CP43" t="s">
        <v>143</v>
      </c>
      <c r="CQ43" t="s">
        <v>143</v>
      </c>
      <c r="CR43" t="s">
        <v>143</v>
      </c>
      <c r="CS43" t="s">
        <v>143</v>
      </c>
      <c r="CT43" t="s">
        <v>143</v>
      </c>
    </row>
    <row r="44" spans="1:98" x14ac:dyDescent="0.25">
      <c r="A44" t="s">
        <v>97</v>
      </c>
      <c r="B44" t="s">
        <v>175</v>
      </c>
      <c r="C44" t="s">
        <v>98</v>
      </c>
      <c r="D44" t="s">
        <v>502</v>
      </c>
      <c r="E44" t="s">
        <v>217</v>
      </c>
      <c r="H44">
        <v>30028327</v>
      </c>
      <c r="I44" t="s">
        <v>217</v>
      </c>
      <c r="J44" t="s">
        <v>131</v>
      </c>
      <c r="K44" t="s">
        <v>100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50068.800000000003</v>
      </c>
      <c r="S44" s="6">
        <v>45931.97</v>
      </c>
      <c r="T44" s="6">
        <v>-96000.77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45931.97</v>
      </c>
      <c r="AG44" t="s">
        <v>101</v>
      </c>
      <c r="AH44" t="s">
        <v>102</v>
      </c>
      <c r="AI44" t="s">
        <v>103</v>
      </c>
      <c r="AJ44" t="s">
        <v>144</v>
      </c>
      <c r="AK44" t="s">
        <v>144</v>
      </c>
      <c r="AO44" t="s">
        <v>106</v>
      </c>
      <c r="AP44" t="s">
        <v>107</v>
      </c>
      <c r="AQ44" t="s">
        <v>108</v>
      </c>
      <c r="AR44" t="s">
        <v>109</v>
      </c>
      <c r="AS44" t="s">
        <v>183</v>
      </c>
      <c r="AT44" t="s">
        <v>197</v>
      </c>
      <c r="AU44" t="s">
        <v>197</v>
      </c>
      <c r="AX44" t="s">
        <v>197</v>
      </c>
      <c r="AY44" t="s">
        <v>177</v>
      </c>
      <c r="AZ44" t="s">
        <v>198</v>
      </c>
      <c r="BA44" t="s">
        <v>199</v>
      </c>
      <c r="BB44" t="s">
        <v>200</v>
      </c>
      <c r="BD44" t="s">
        <v>200</v>
      </c>
      <c r="BE44" t="s">
        <v>132</v>
      </c>
      <c r="BF44" t="s">
        <v>132</v>
      </c>
      <c r="BK44" t="s">
        <v>132</v>
      </c>
      <c r="BL44" t="s">
        <v>113</v>
      </c>
      <c r="BM44" t="s">
        <v>114</v>
      </c>
      <c r="BN44" t="s">
        <v>202</v>
      </c>
      <c r="BP44" t="s">
        <v>202</v>
      </c>
      <c r="BQ44" t="s">
        <v>115</v>
      </c>
      <c r="BR44" t="s">
        <v>115</v>
      </c>
      <c r="BS44" t="s">
        <v>134</v>
      </c>
      <c r="BT44" t="s">
        <v>117</v>
      </c>
      <c r="BU44" t="s">
        <v>242</v>
      </c>
      <c r="BV44" t="s">
        <v>242</v>
      </c>
      <c r="BZ44" t="s">
        <v>242</v>
      </c>
      <c r="CA44" t="str">
        <f>VLOOKUP('DCSR exp data'!BZ44,Bucket[],2,FALSE)</f>
        <v>Marketing</v>
      </c>
      <c r="CB44" t="s">
        <v>119</v>
      </c>
      <c r="CC44" t="s">
        <v>137</v>
      </c>
      <c r="CD44" t="s">
        <v>138</v>
      </c>
      <c r="CE44" t="s">
        <v>138</v>
      </c>
      <c r="CF44" t="s">
        <v>231</v>
      </c>
      <c r="CH44" t="s">
        <v>231</v>
      </c>
      <c r="CI44" t="s">
        <v>141</v>
      </c>
      <c r="CJ44" t="s">
        <v>151</v>
      </c>
      <c r="CK44" t="s">
        <v>152</v>
      </c>
      <c r="CL44" t="s">
        <v>232</v>
      </c>
      <c r="CM44" t="s">
        <v>134</v>
      </c>
      <c r="CN44" t="s">
        <v>134</v>
      </c>
      <c r="CO44" t="s">
        <v>142</v>
      </c>
      <c r="CP44" t="s">
        <v>143</v>
      </c>
      <c r="CQ44" t="s">
        <v>143</v>
      </c>
      <c r="CR44" t="s">
        <v>143</v>
      </c>
      <c r="CS44" t="s">
        <v>143</v>
      </c>
      <c r="CT44" t="s">
        <v>143</v>
      </c>
    </row>
    <row r="45" spans="1:98" x14ac:dyDescent="0.25">
      <c r="A45" t="s">
        <v>97</v>
      </c>
      <c r="B45" t="s">
        <v>175</v>
      </c>
      <c r="C45" t="s">
        <v>98</v>
      </c>
      <c r="D45" t="s">
        <v>502</v>
      </c>
      <c r="E45" t="s">
        <v>217</v>
      </c>
      <c r="H45">
        <v>30028327</v>
      </c>
      <c r="I45" t="s">
        <v>217</v>
      </c>
      <c r="J45" t="s">
        <v>131</v>
      </c>
      <c r="K45" t="s">
        <v>100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325093.09000000003</v>
      </c>
      <c r="T45" s="6">
        <v>-325093.09000000003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325093.09000000003</v>
      </c>
      <c r="AG45" t="s">
        <v>101</v>
      </c>
      <c r="AH45" t="s">
        <v>102</v>
      </c>
      <c r="AI45" t="s">
        <v>103</v>
      </c>
      <c r="AJ45" t="s">
        <v>104</v>
      </c>
      <c r="AK45" t="s">
        <v>105</v>
      </c>
      <c r="AL45" t="s">
        <v>176</v>
      </c>
      <c r="AO45" t="s">
        <v>106</v>
      </c>
      <c r="AP45" t="s">
        <v>107</v>
      </c>
      <c r="AQ45" t="s">
        <v>108</v>
      </c>
      <c r="AR45" t="s">
        <v>109</v>
      </c>
      <c r="AS45" t="s">
        <v>183</v>
      </c>
      <c r="AT45" t="s">
        <v>197</v>
      </c>
      <c r="AU45" t="s">
        <v>197</v>
      </c>
      <c r="AX45" t="s">
        <v>197</v>
      </c>
      <c r="AY45" t="s">
        <v>177</v>
      </c>
      <c r="AZ45" t="s">
        <v>198</v>
      </c>
      <c r="BA45" t="s">
        <v>199</v>
      </c>
      <c r="BB45" t="s">
        <v>200</v>
      </c>
      <c r="BD45" t="s">
        <v>200</v>
      </c>
      <c r="BE45" t="s">
        <v>132</v>
      </c>
      <c r="BF45" t="s">
        <v>132</v>
      </c>
      <c r="BK45" t="s">
        <v>132</v>
      </c>
      <c r="BL45" t="s">
        <v>113</v>
      </c>
      <c r="BM45" t="s">
        <v>114</v>
      </c>
      <c r="BN45" t="s">
        <v>202</v>
      </c>
      <c r="BP45" t="s">
        <v>202</v>
      </c>
      <c r="BQ45" t="s">
        <v>115</v>
      </c>
      <c r="BR45" t="s">
        <v>115</v>
      </c>
      <c r="BS45" t="s">
        <v>134</v>
      </c>
      <c r="BT45" t="s">
        <v>117</v>
      </c>
      <c r="BU45" t="s">
        <v>243</v>
      </c>
      <c r="BV45" t="s">
        <v>243</v>
      </c>
      <c r="BZ45" t="s">
        <v>243</v>
      </c>
      <c r="CA45" t="str">
        <f>VLOOKUP('DCSR exp data'!BZ45,Bucket[],2,FALSE)</f>
        <v>Marketing</v>
      </c>
      <c r="CB45" t="s">
        <v>119</v>
      </c>
      <c r="CC45" t="s">
        <v>137</v>
      </c>
      <c r="CD45" t="s">
        <v>138</v>
      </c>
      <c r="CE45" t="s">
        <v>138</v>
      </c>
      <c r="CF45" t="s">
        <v>231</v>
      </c>
      <c r="CH45" t="s">
        <v>231</v>
      </c>
      <c r="CI45" t="s">
        <v>141</v>
      </c>
      <c r="CJ45" t="s">
        <v>151</v>
      </c>
      <c r="CK45" t="s">
        <v>152</v>
      </c>
      <c r="CL45" t="s">
        <v>232</v>
      </c>
      <c r="CM45" t="s">
        <v>134</v>
      </c>
      <c r="CN45" t="s">
        <v>134</v>
      </c>
      <c r="CO45" t="s">
        <v>142</v>
      </c>
      <c r="CP45" t="s">
        <v>143</v>
      </c>
      <c r="CQ45" t="s">
        <v>143</v>
      </c>
      <c r="CR45" t="s">
        <v>143</v>
      </c>
      <c r="CS45" t="s">
        <v>143</v>
      </c>
      <c r="CT45" t="s">
        <v>143</v>
      </c>
    </row>
    <row r="46" spans="1:98" x14ac:dyDescent="0.25">
      <c r="A46" t="s">
        <v>97</v>
      </c>
      <c r="B46" t="s">
        <v>175</v>
      </c>
      <c r="C46" t="s">
        <v>98</v>
      </c>
      <c r="D46" t="s">
        <v>502</v>
      </c>
      <c r="E46" t="s">
        <v>217</v>
      </c>
      <c r="H46">
        <v>30028327</v>
      </c>
      <c r="I46" t="s">
        <v>217</v>
      </c>
      <c r="J46" t="s">
        <v>131</v>
      </c>
      <c r="K46" t="s">
        <v>100</v>
      </c>
      <c r="L46" s="6">
        <v>537484</v>
      </c>
      <c r="M46" s="6">
        <v>0</v>
      </c>
      <c r="N46" s="6">
        <v>0</v>
      </c>
      <c r="O46" s="6">
        <v>1100000</v>
      </c>
      <c r="P46" s="6">
        <v>0</v>
      </c>
      <c r="Q46" s="6">
        <v>1200000</v>
      </c>
      <c r="R46" s="6">
        <v>108300</v>
      </c>
      <c r="S46" s="6">
        <v>561334</v>
      </c>
      <c r="T46" s="6">
        <v>530366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516534</v>
      </c>
      <c r="AC46" s="6">
        <v>20950</v>
      </c>
      <c r="AD46" s="6">
        <v>0</v>
      </c>
      <c r="AE46" s="6">
        <v>0</v>
      </c>
      <c r="AF46" s="6">
        <v>23850</v>
      </c>
      <c r="AG46" t="s">
        <v>101</v>
      </c>
      <c r="AH46" t="s">
        <v>102</v>
      </c>
      <c r="AI46" t="s">
        <v>103</v>
      </c>
      <c r="AJ46" t="s">
        <v>144</v>
      </c>
      <c r="AK46" t="s">
        <v>144</v>
      </c>
      <c r="AO46" t="s">
        <v>106</v>
      </c>
      <c r="AP46" t="s">
        <v>107</v>
      </c>
      <c r="AQ46" t="s">
        <v>108</v>
      </c>
      <c r="AR46" t="s">
        <v>109</v>
      </c>
      <c r="AS46" t="s">
        <v>183</v>
      </c>
      <c r="AT46" t="s">
        <v>197</v>
      </c>
      <c r="AU46" t="s">
        <v>197</v>
      </c>
      <c r="AX46" t="s">
        <v>197</v>
      </c>
      <c r="AY46" t="s">
        <v>177</v>
      </c>
      <c r="AZ46" t="s">
        <v>198</v>
      </c>
      <c r="BA46" t="s">
        <v>199</v>
      </c>
      <c r="BB46" t="s">
        <v>200</v>
      </c>
      <c r="BD46" t="s">
        <v>200</v>
      </c>
      <c r="BE46" t="s">
        <v>132</v>
      </c>
      <c r="BF46" t="s">
        <v>132</v>
      </c>
      <c r="BK46" t="s">
        <v>132</v>
      </c>
      <c r="BL46" t="s">
        <v>113</v>
      </c>
      <c r="BM46" t="s">
        <v>114</v>
      </c>
      <c r="BN46" t="s">
        <v>202</v>
      </c>
      <c r="BP46" t="s">
        <v>202</v>
      </c>
      <c r="BQ46" t="s">
        <v>115</v>
      </c>
      <c r="BR46" t="s">
        <v>115</v>
      </c>
      <c r="BS46" t="s">
        <v>134</v>
      </c>
      <c r="BT46" t="s">
        <v>117</v>
      </c>
      <c r="BU46" t="s">
        <v>243</v>
      </c>
      <c r="BV46" t="s">
        <v>243</v>
      </c>
      <c r="BZ46" t="s">
        <v>243</v>
      </c>
      <c r="CA46" t="str">
        <f>VLOOKUP('DCSR exp data'!BZ46,Bucket[],2,FALSE)</f>
        <v>Marketing</v>
      </c>
      <c r="CB46" t="s">
        <v>119</v>
      </c>
      <c r="CC46" t="s">
        <v>137</v>
      </c>
      <c r="CD46" t="s">
        <v>138</v>
      </c>
      <c r="CE46" t="s">
        <v>138</v>
      </c>
      <c r="CF46" t="s">
        <v>231</v>
      </c>
      <c r="CH46" t="s">
        <v>231</v>
      </c>
      <c r="CI46" t="s">
        <v>141</v>
      </c>
      <c r="CJ46" t="s">
        <v>151</v>
      </c>
      <c r="CK46" t="s">
        <v>152</v>
      </c>
      <c r="CL46" t="s">
        <v>232</v>
      </c>
      <c r="CM46" t="s">
        <v>134</v>
      </c>
      <c r="CN46" t="s">
        <v>134</v>
      </c>
      <c r="CO46" t="s">
        <v>142</v>
      </c>
      <c r="CP46" t="s">
        <v>143</v>
      </c>
      <c r="CQ46" t="s">
        <v>143</v>
      </c>
      <c r="CR46" t="s">
        <v>143</v>
      </c>
      <c r="CS46" t="s">
        <v>143</v>
      </c>
      <c r="CT46" t="s">
        <v>143</v>
      </c>
    </row>
    <row r="47" spans="1:98" x14ac:dyDescent="0.25">
      <c r="A47" t="s">
        <v>97</v>
      </c>
      <c r="B47" t="s">
        <v>175</v>
      </c>
      <c r="C47" t="s">
        <v>98</v>
      </c>
      <c r="D47" t="s">
        <v>502</v>
      </c>
      <c r="E47" t="s">
        <v>217</v>
      </c>
      <c r="H47">
        <v>30028327</v>
      </c>
      <c r="I47" t="s">
        <v>217</v>
      </c>
      <c r="J47" t="s">
        <v>131</v>
      </c>
      <c r="K47" t="s">
        <v>100</v>
      </c>
      <c r="L47" s="6">
        <v>46665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46665</v>
      </c>
      <c r="T47" s="6">
        <v>-46665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46665</v>
      </c>
      <c r="AF47" s="6">
        <v>0</v>
      </c>
      <c r="AG47" t="s">
        <v>101</v>
      </c>
      <c r="AH47" t="s">
        <v>102</v>
      </c>
      <c r="AI47" t="s">
        <v>103</v>
      </c>
      <c r="AJ47" t="s">
        <v>144</v>
      </c>
      <c r="AK47" t="s">
        <v>144</v>
      </c>
      <c r="AO47" t="s">
        <v>106</v>
      </c>
      <c r="AP47" t="s">
        <v>107</v>
      </c>
      <c r="AQ47" t="s">
        <v>108</v>
      </c>
      <c r="AR47" t="s">
        <v>109</v>
      </c>
      <c r="AS47" t="s">
        <v>183</v>
      </c>
      <c r="AT47" t="s">
        <v>197</v>
      </c>
      <c r="AU47" t="s">
        <v>197</v>
      </c>
      <c r="AX47" t="s">
        <v>197</v>
      </c>
      <c r="AY47" t="s">
        <v>177</v>
      </c>
      <c r="AZ47" t="s">
        <v>198</v>
      </c>
      <c r="BA47" t="s">
        <v>199</v>
      </c>
      <c r="BB47" t="s">
        <v>200</v>
      </c>
      <c r="BD47" t="s">
        <v>200</v>
      </c>
      <c r="BE47" t="s">
        <v>132</v>
      </c>
      <c r="BF47" t="s">
        <v>132</v>
      </c>
      <c r="BK47" t="s">
        <v>132</v>
      </c>
      <c r="BL47" t="s">
        <v>133</v>
      </c>
      <c r="BM47" t="s">
        <v>133</v>
      </c>
      <c r="BP47" t="s">
        <v>133</v>
      </c>
      <c r="BQ47" t="s">
        <v>115</v>
      </c>
      <c r="BR47" t="s">
        <v>115</v>
      </c>
      <c r="BS47" t="s">
        <v>134</v>
      </c>
      <c r="BT47" t="s">
        <v>117</v>
      </c>
      <c r="BU47" t="s">
        <v>243</v>
      </c>
      <c r="BV47" t="s">
        <v>243</v>
      </c>
      <c r="BZ47" t="s">
        <v>243</v>
      </c>
      <c r="CA47" t="str">
        <f>VLOOKUP('DCSR exp data'!BZ47,Bucket[],2,FALSE)</f>
        <v>Marketing</v>
      </c>
      <c r="CB47" t="s">
        <v>119</v>
      </c>
      <c r="CC47" t="s">
        <v>137</v>
      </c>
      <c r="CD47" t="s">
        <v>138</v>
      </c>
      <c r="CE47" t="s">
        <v>138</v>
      </c>
      <c r="CF47" t="s">
        <v>231</v>
      </c>
      <c r="CH47" t="s">
        <v>231</v>
      </c>
      <c r="CI47" t="s">
        <v>141</v>
      </c>
      <c r="CJ47" t="s">
        <v>151</v>
      </c>
      <c r="CK47" t="s">
        <v>152</v>
      </c>
      <c r="CL47" t="s">
        <v>232</v>
      </c>
      <c r="CM47" t="s">
        <v>134</v>
      </c>
      <c r="CN47" t="s">
        <v>134</v>
      </c>
      <c r="CO47" t="s">
        <v>142</v>
      </c>
      <c r="CP47" t="s">
        <v>143</v>
      </c>
      <c r="CQ47" t="s">
        <v>143</v>
      </c>
      <c r="CR47" t="s">
        <v>143</v>
      </c>
      <c r="CS47" t="s">
        <v>143</v>
      </c>
      <c r="CT47" t="s">
        <v>143</v>
      </c>
    </row>
    <row r="48" spans="1:98" x14ac:dyDescent="0.25">
      <c r="A48" t="s">
        <v>97</v>
      </c>
      <c r="B48" t="s">
        <v>175</v>
      </c>
      <c r="C48" t="s">
        <v>98</v>
      </c>
      <c r="D48" t="s">
        <v>502</v>
      </c>
      <c r="E48" t="s">
        <v>217</v>
      </c>
      <c r="H48">
        <v>30028327</v>
      </c>
      <c r="I48" t="s">
        <v>217</v>
      </c>
      <c r="J48" t="s">
        <v>131</v>
      </c>
      <c r="K48" t="s">
        <v>100</v>
      </c>
      <c r="L48" s="6">
        <v>599178.67000000004</v>
      </c>
      <c r="M48" s="6">
        <v>0</v>
      </c>
      <c r="N48" s="6">
        <v>0</v>
      </c>
      <c r="O48" s="6">
        <v>50000</v>
      </c>
      <c r="P48" s="6">
        <v>5000000</v>
      </c>
      <c r="Q48" s="6">
        <v>5350000</v>
      </c>
      <c r="R48" s="6">
        <v>1216739.1200000001</v>
      </c>
      <c r="S48" s="6">
        <v>1986910.62</v>
      </c>
      <c r="T48" s="6">
        <v>2146350.2599999998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12653.43</v>
      </c>
      <c r="AB48" s="6">
        <v>15909.07</v>
      </c>
      <c r="AC48" s="6">
        <v>67560.17</v>
      </c>
      <c r="AD48" s="6">
        <v>40920</v>
      </c>
      <c r="AE48" s="6">
        <v>462136</v>
      </c>
      <c r="AF48" s="6">
        <v>1387731.95</v>
      </c>
      <c r="AG48" t="s">
        <v>101</v>
      </c>
      <c r="AH48" t="s">
        <v>102</v>
      </c>
      <c r="AI48" t="s">
        <v>103</v>
      </c>
      <c r="AJ48" t="s">
        <v>144</v>
      </c>
      <c r="AK48" t="s">
        <v>144</v>
      </c>
      <c r="AO48" t="s">
        <v>106</v>
      </c>
      <c r="AP48" t="s">
        <v>107</v>
      </c>
      <c r="AQ48" t="s">
        <v>108</v>
      </c>
      <c r="AR48" t="s">
        <v>109</v>
      </c>
      <c r="AS48" t="s">
        <v>183</v>
      </c>
      <c r="AT48" t="s">
        <v>197</v>
      </c>
      <c r="AU48" t="s">
        <v>197</v>
      </c>
      <c r="AX48" t="s">
        <v>197</v>
      </c>
      <c r="AY48" t="s">
        <v>177</v>
      </c>
      <c r="AZ48" t="s">
        <v>198</v>
      </c>
      <c r="BA48" t="s">
        <v>199</v>
      </c>
      <c r="BB48" t="s">
        <v>200</v>
      </c>
      <c r="BD48" t="s">
        <v>200</v>
      </c>
      <c r="BE48" t="s">
        <v>132</v>
      </c>
      <c r="BF48" t="s">
        <v>132</v>
      </c>
      <c r="BK48" t="s">
        <v>132</v>
      </c>
      <c r="BL48" t="s">
        <v>113</v>
      </c>
      <c r="BM48" t="s">
        <v>114</v>
      </c>
      <c r="BN48" t="s">
        <v>202</v>
      </c>
      <c r="BP48" t="s">
        <v>202</v>
      </c>
      <c r="BQ48" t="s">
        <v>115</v>
      </c>
      <c r="BR48" t="s">
        <v>115</v>
      </c>
      <c r="BS48" t="s">
        <v>134</v>
      </c>
      <c r="BT48" t="s">
        <v>117</v>
      </c>
      <c r="BU48" t="s">
        <v>244</v>
      </c>
      <c r="BV48" t="s">
        <v>244</v>
      </c>
      <c r="BZ48" t="s">
        <v>244</v>
      </c>
      <c r="CA48" t="str">
        <f>VLOOKUP('DCSR exp data'!BZ48,Bucket[],2,FALSE)</f>
        <v>Marketing</v>
      </c>
      <c r="CB48" t="s">
        <v>119</v>
      </c>
      <c r="CC48" t="s">
        <v>137</v>
      </c>
      <c r="CD48" t="s">
        <v>138</v>
      </c>
      <c r="CE48" t="s">
        <v>138</v>
      </c>
      <c r="CF48" t="s">
        <v>231</v>
      </c>
      <c r="CH48" t="s">
        <v>231</v>
      </c>
      <c r="CI48" t="s">
        <v>141</v>
      </c>
      <c r="CJ48" t="s">
        <v>151</v>
      </c>
      <c r="CK48" t="s">
        <v>152</v>
      </c>
      <c r="CL48" t="s">
        <v>232</v>
      </c>
      <c r="CM48" t="s">
        <v>134</v>
      </c>
      <c r="CN48" t="s">
        <v>134</v>
      </c>
      <c r="CO48" t="s">
        <v>142</v>
      </c>
      <c r="CP48" t="s">
        <v>143</v>
      </c>
      <c r="CQ48" t="s">
        <v>143</v>
      </c>
      <c r="CR48" t="s">
        <v>143</v>
      </c>
      <c r="CS48" t="s">
        <v>143</v>
      </c>
      <c r="CT48" t="s">
        <v>143</v>
      </c>
    </row>
    <row r="49" spans="1:98" x14ac:dyDescent="0.25">
      <c r="A49" t="s">
        <v>97</v>
      </c>
      <c r="B49" t="s">
        <v>175</v>
      </c>
      <c r="C49" t="s">
        <v>98</v>
      </c>
      <c r="D49" t="s">
        <v>502</v>
      </c>
      <c r="E49" t="s">
        <v>238</v>
      </c>
      <c r="H49">
        <v>30029327</v>
      </c>
      <c r="I49" t="s">
        <v>238</v>
      </c>
      <c r="J49" t="s">
        <v>131</v>
      </c>
      <c r="K49" t="s">
        <v>100</v>
      </c>
      <c r="L49" s="6">
        <v>47555.56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47555.56</v>
      </c>
      <c r="T49" s="6">
        <v>-47555.56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47555.56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t="s">
        <v>101</v>
      </c>
      <c r="AH49" t="s">
        <v>102</v>
      </c>
      <c r="AI49" t="s">
        <v>103</v>
      </c>
      <c r="AJ49" t="s">
        <v>144</v>
      </c>
      <c r="AK49" t="s">
        <v>144</v>
      </c>
      <c r="AO49" t="s">
        <v>106</v>
      </c>
      <c r="AP49" t="s">
        <v>107</v>
      </c>
      <c r="AQ49" t="s">
        <v>108</v>
      </c>
      <c r="AR49" t="s">
        <v>109</v>
      </c>
      <c r="AS49" t="s">
        <v>183</v>
      </c>
      <c r="AT49" t="s">
        <v>197</v>
      </c>
      <c r="AU49" t="s">
        <v>197</v>
      </c>
      <c r="AX49" t="s">
        <v>197</v>
      </c>
      <c r="AY49" t="s">
        <v>177</v>
      </c>
      <c r="AZ49" t="s">
        <v>198</v>
      </c>
      <c r="BA49" t="s">
        <v>199</v>
      </c>
      <c r="BB49" t="s">
        <v>200</v>
      </c>
      <c r="BD49" t="s">
        <v>200</v>
      </c>
      <c r="BE49" t="s">
        <v>132</v>
      </c>
      <c r="BF49" t="s">
        <v>132</v>
      </c>
      <c r="BK49" t="s">
        <v>132</v>
      </c>
      <c r="BL49" t="s">
        <v>133</v>
      </c>
      <c r="BM49" t="s">
        <v>133</v>
      </c>
      <c r="BP49" t="s">
        <v>133</v>
      </c>
      <c r="BQ49" t="s">
        <v>115</v>
      </c>
      <c r="BR49" t="s">
        <v>115</v>
      </c>
      <c r="BS49" t="s">
        <v>134</v>
      </c>
      <c r="BT49" t="s">
        <v>117</v>
      </c>
      <c r="BU49" t="s">
        <v>244</v>
      </c>
      <c r="BV49" t="s">
        <v>244</v>
      </c>
      <c r="BZ49" t="s">
        <v>244</v>
      </c>
      <c r="CA49" t="str">
        <f>VLOOKUP('DCSR exp data'!BZ49,Bucket[],2,FALSE)</f>
        <v>Marketing</v>
      </c>
      <c r="CB49" t="s">
        <v>119</v>
      </c>
      <c r="CC49" t="s">
        <v>137</v>
      </c>
      <c r="CD49" t="s">
        <v>138</v>
      </c>
      <c r="CE49" t="s">
        <v>138</v>
      </c>
      <c r="CF49" t="s">
        <v>231</v>
      </c>
      <c r="CH49" t="s">
        <v>231</v>
      </c>
      <c r="CI49" t="s">
        <v>141</v>
      </c>
      <c r="CJ49" t="s">
        <v>151</v>
      </c>
      <c r="CK49" t="s">
        <v>152</v>
      </c>
      <c r="CL49" t="s">
        <v>232</v>
      </c>
      <c r="CM49" t="s">
        <v>134</v>
      </c>
      <c r="CN49" t="s">
        <v>134</v>
      </c>
      <c r="CO49" t="s">
        <v>142</v>
      </c>
      <c r="CP49" t="s">
        <v>143</v>
      </c>
      <c r="CQ49" t="s">
        <v>143</v>
      </c>
      <c r="CR49" t="s">
        <v>143</v>
      </c>
      <c r="CS49" t="s">
        <v>143</v>
      </c>
      <c r="CT49" t="s">
        <v>143</v>
      </c>
    </row>
    <row r="50" spans="1:98" x14ac:dyDescent="0.25">
      <c r="A50" t="s">
        <v>97</v>
      </c>
      <c r="B50" t="s">
        <v>175</v>
      </c>
      <c r="C50" t="s">
        <v>98</v>
      </c>
      <c r="D50" t="s">
        <v>502</v>
      </c>
      <c r="E50" t="s">
        <v>217</v>
      </c>
      <c r="H50">
        <v>30028327</v>
      </c>
      <c r="I50" t="s">
        <v>217</v>
      </c>
      <c r="J50" t="s">
        <v>131</v>
      </c>
      <c r="K50" t="s">
        <v>100</v>
      </c>
      <c r="L50" s="6">
        <v>165300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628195.88</v>
      </c>
      <c r="T50" s="6">
        <v>-628195.88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165300</v>
      </c>
      <c r="AF50" s="6">
        <v>462895.88</v>
      </c>
      <c r="AG50" t="s">
        <v>101</v>
      </c>
      <c r="AH50" t="s">
        <v>102</v>
      </c>
      <c r="AI50" t="s">
        <v>103</v>
      </c>
      <c r="AJ50" t="s">
        <v>104</v>
      </c>
      <c r="AK50" t="s">
        <v>105</v>
      </c>
      <c r="AL50" t="s">
        <v>176</v>
      </c>
      <c r="AO50" t="s">
        <v>106</v>
      </c>
      <c r="AP50" t="s">
        <v>107</v>
      </c>
      <c r="AQ50" t="s">
        <v>108</v>
      </c>
      <c r="AR50" t="s">
        <v>109</v>
      </c>
      <c r="AS50" t="s">
        <v>183</v>
      </c>
      <c r="AT50" t="s">
        <v>197</v>
      </c>
      <c r="AU50" t="s">
        <v>197</v>
      </c>
      <c r="AX50" t="s">
        <v>197</v>
      </c>
      <c r="AY50" t="s">
        <v>177</v>
      </c>
      <c r="AZ50" t="s">
        <v>198</v>
      </c>
      <c r="BA50" t="s">
        <v>199</v>
      </c>
      <c r="BB50" t="s">
        <v>200</v>
      </c>
      <c r="BD50" t="s">
        <v>200</v>
      </c>
      <c r="BE50" t="s">
        <v>132</v>
      </c>
      <c r="BF50" t="s">
        <v>132</v>
      </c>
      <c r="BK50" t="s">
        <v>132</v>
      </c>
      <c r="BL50" t="s">
        <v>113</v>
      </c>
      <c r="BM50" t="s">
        <v>114</v>
      </c>
      <c r="BN50" t="s">
        <v>202</v>
      </c>
      <c r="BP50" t="s">
        <v>202</v>
      </c>
      <c r="BQ50" t="s">
        <v>115</v>
      </c>
      <c r="BR50" t="s">
        <v>115</v>
      </c>
      <c r="BS50" t="s">
        <v>134</v>
      </c>
      <c r="BT50" t="s">
        <v>117</v>
      </c>
      <c r="BU50" t="s">
        <v>244</v>
      </c>
      <c r="BV50" t="s">
        <v>244</v>
      </c>
      <c r="BZ50" t="s">
        <v>244</v>
      </c>
      <c r="CA50" t="str">
        <f>VLOOKUP('DCSR exp data'!BZ50,Bucket[],2,FALSE)</f>
        <v>Marketing</v>
      </c>
      <c r="CB50" t="s">
        <v>119</v>
      </c>
      <c r="CC50" t="s">
        <v>137</v>
      </c>
      <c r="CD50" t="s">
        <v>138</v>
      </c>
      <c r="CE50" t="s">
        <v>138</v>
      </c>
      <c r="CF50" t="s">
        <v>231</v>
      </c>
      <c r="CH50" t="s">
        <v>231</v>
      </c>
      <c r="CI50" t="s">
        <v>141</v>
      </c>
      <c r="CJ50" t="s">
        <v>151</v>
      </c>
      <c r="CK50" t="s">
        <v>152</v>
      </c>
      <c r="CL50" t="s">
        <v>232</v>
      </c>
      <c r="CM50" t="s">
        <v>134</v>
      </c>
      <c r="CN50" t="s">
        <v>134</v>
      </c>
      <c r="CO50" t="s">
        <v>142</v>
      </c>
      <c r="CP50" t="s">
        <v>143</v>
      </c>
      <c r="CQ50" t="s">
        <v>143</v>
      </c>
      <c r="CR50" t="s">
        <v>143</v>
      </c>
      <c r="CS50" t="s">
        <v>143</v>
      </c>
      <c r="CT50" t="s">
        <v>143</v>
      </c>
    </row>
    <row r="51" spans="1:98" x14ac:dyDescent="0.25">
      <c r="A51" t="s">
        <v>97</v>
      </c>
      <c r="B51" t="s">
        <v>175</v>
      </c>
      <c r="C51" t="s">
        <v>98</v>
      </c>
      <c r="D51" t="s">
        <v>502</v>
      </c>
      <c r="E51" t="s">
        <v>217</v>
      </c>
      <c r="H51">
        <v>30028327</v>
      </c>
      <c r="I51" t="s">
        <v>217</v>
      </c>
      <c r="J51" t="s">
        <v>131</v>
      </c>
      <c r="K51" t="s">
        <v>100</v>
      </c>
      <c r="L51" s="6">
        <v>24700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24700</v>
      </c>
      <c r="T51" s="6">
        <v>-24700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24700</v>
      </c>
      <c r="AE51" s="6">
        <v>0</v>
      </c>
      <c r="AF51" s="6">
        <v>0</v>
      </c>
      <c r="AG51" t="s">
        <v>101</v>
      </c>
      <c r="AH51" t="s">
        <v>102</v>
      </c>
      <c r="AI51" t="s">
        <v>103</v>
      </c>
      <c r="AJ51" t="s">
        <v>144</v>
      </c>
      <c r="AK51" t="s">
        <v>144</v>
      </c>
      <c r="AO51" t="s">
        <v>106</v>
      </c>
      <c r="AP51" t="s">
        <v>107</v>
      </c>
      <c r="AQ51" t="s">
        <v>108</v>
      </c>
      <c r="AR51" t="s">
        <v>109</v>
      </c>
      <c r="AS51" t="s">
        <v>183</v>
      </c>
      <c r="AT51" t="s">
        <v>197</v>
      </c>
      <c r="AU51" t="s">
        <v>197</v>
      </c>
      <c r="AX51" t="s">
        <v>197</v>
      </c>
      <c r="AY51" t="s">
        <v>177</v>
      </c>
      <c r="AZ51" t="s">
        <v>198</v>
      </c>
      <c r="BA51" t="s">
        <v>199</v>
      </c>
      <c r="BB51" t="s">
        <v>200</v>
      </c>
      <c r="BD51" t="s">
        <v>200</v>
      </c>
      <c r="BE51" t="s">
        <v>132</v>
      </c>
      <c r="BF51" t="s">
        <v>132</v>
      </c>
      <c r="BK51" t="s">
        <v>132</v>
      </c>
      <c r="BL51" t="s">
        <v>133</v>
      </c>
      <c r="BM51" t="s">
        <v>133</v>
      </c>
      <c r="BP51" t="s">
        <v>133</v>
      </c>
      <c r="BQ51" t="s">
        <v>115</v>
      </c>
      <c r="BR51" t="s">
        <v>115</v>
      </c>
      <c r="BS51" t="s">
        <v>134</v>
      </c>
      <c r="BT51" t="s">
        <v>117</v>
      </c>
      <c r="BU51" t="s">
        <v>244</v>
      </c>
      <c r="BV51" t="s">
        <v>244</v>
      </c>
      <c r="BZ51" t="s">
        <v>244</v>
      </c>
      <c r="CA51" t="str">
        <f>VLOOKUP('DCSR exp data'!BZ51,Bucket[],2,FALSE)</f>
        <v>Marketing</v>
      </c>
      <c r="CB51" t="s">
        <v>119</v>
      </c>
      <c r="CC51" t="s">
        <v>137</v>
      </c>
      <c r="CD51" t="s">
        <v>138</v>
      </c>
      <c r="CE51" t="s">
        <v>138</v>
      </c>
      <c r="CF51" t="s">
        <v>231</v>
      </c>
      <c r="CH51" t="s">
        <v>231</v>
      </c>
      <c r="CI51" t="s">
        <v>141</v>
      </c>
      <c r="CJ51" t="s">
        <v>151</v>
      </c>
      <c r="CK51" t="s">
        <v>152</v>
      </c>
      <c r="CL51" t="s">
        <v>232</v>
      </c>
      <c r="CM51" t="s">
        <v>134</v>
      </c>
      <c r="CN51" t="s">
        <v>134</v>
      </c>
      <c r="CO51" t="s">
        <v>142</v>
      </c>
      <c r="CP51" t="s">
        <v>143</v>
      </c>
      <c r="CQ51" t="s">
        <v>143</v>
      </c>
      <c r="CR51" t="s">
        <v>143</v>
      </c>
      <c r="CS51" t="s">
        <v>143</v>
      </c>
      <c r="CT51" t="s">
        <v>143</v>
      </c>
    </row>
    <row r="52" spans="1:98" x14ac:dyDescent="0.25">
      <c r="A52" t="s">
        <v>97</v>
      </c>
      <c r="B52" t="s">
        <v>175</v>
      </c>
      <c r="C52" t="s">
        <v>98</v>
      </c>
      <c r="D52" t="s">
        <v>502</v>
      </c>
      <c r="E52" t="s">
        <v>217</v>
      </c>
      <c r="H52">
        <v>30028327</v>
      </c>
      <c r="I52" t="s">
        <v>217</v>
      </c>
      <c r="J52" t="s">
        <v>131</v>
      </c>
      <c r="K52" t="s">
        <v>100</v>
      </c>
      <c r="L52" s="6">
        <v>1564750</v>
      </c>
      <c r="M52" s="6">
        <v>0</v>
      </c>
      <c r="N52" s="6">
        <v>5000000</v>
      </c>
      <c r="O52" s="6">
        <v>-1470000</v>
      </c>
      <c r="P52" s="6">
        <v>4989000</v>
      </c>
      <c r="Q52" s="6">
        <v>11519000</v>
      </c>
      <c r="R52" s="6">
        <v>0</v>
      </c>
      <c r="S52" s="6">
        <v>2228738.7999999998</v>
      </c>
      <c r="T52" s="6">
        <v>9290261.1999999993</v>
      </c>
      <c r="U52" s="6">
        <v>0</v>
      </c>
      <c r="V52" s="6">
        <v>0</v>
      </c>
      <c r="W52" s="6">
        <v>88800</v>
      </c>
      <c r="X52" s="6">
        <v>0</v>
      </c>
      <c r="Y52" s="6">
        <v>0</v>
      </c>
      <c r="Z52" s="6">
        <v>0</v>
      </c>
      <c r="AA52" s="6">
        <v>0</v>
      </c>
      <c r="AB52" s="6">
        <v>205200</v>
      </c>
      <c r="AC52" s="6">
        <v>1000000</v>
      </c>
      <c r="AD52" s="6">
        <v>0</v>
      </c>
      <c r="AE52" s="6">
        <v>270750</v>
      </c>
      <c r="AF52" s="6">
        <v>663988.80000000005</v>
      </c>
      <c r="AG52" t="s">
        <v>101</v>
      </c>
      <c r="AH52" t="s">
        <v>102</v>
      </c>
      <c r="AI52" t="s">
        <v>103</v>
      </c>
      <c r="AJ52" t="s">
        <v>144</v>
      </c>
      <c r="AK52" t="s">
        <v>144</v>
      </c>
      <c r="AO52" t="s">
        <v>106</v>
      </c>
      <c r="AP52" t="s">
        <v>107</v>
      </c>
      <c r="AQ52" t="s">
        <v>108</v>
      </c>
      <c r="AR52" t="s">
        <v>109</v>
      </c>
      <c r="AS52" t="s">
        <v>183</v>
      </c>
      <c r="AT52" t="s">
        <v>197</v>
      </c>
      <c r="AU52" t="s">
        <v>197</v>
      </c>
      <c r="AX52" t="s">
        <v>197</v>
      </c>
      <c r="AY52" t="s">
        <v>177</v>
      </c>
      <c r="AZ52" t="s">
        <v>198</v>
      </c>
      <c r="BA52" t="s">
        <v>199</v>
      </c>
      <c r="BB52" t="s">
        <v>200</v>
      </c>
      <c r="BD52" t="s">
        <v>200</v>
      </c>
      <c r="BE52" t="s">
        <v>132</v>
      </c>
      <c r="BF52" t="s">
        <v>132</v>
      </c>
      <c r="BK52" t="s">
        <v>132</v>
      </c>
      <c r="BL52" t="s">
        <v>113</v>
      </c>
      <c r="BM52" t="s">
        <v>114</v>
      </c>
      <c r="BN52" t="s">
        <v>202</v>
      </c>
      <c r="BP52" t="s">
        <v>202</v>
      </c>
      <c r="BQ52" t="s">
        <v>115</v>
      </c>
      <c r="BR52" t="s">
        <v>115</v>
      </c>
      <c r="BS52" t="s">
        <v>134</v>
      </c>
      <c r="BT52" t="s">
        <v>117</v>
      </c>
      <c r="BU52" t="s">
        <v>245</v>
      </c>
      <c r="BV52" t="s">
        <v>245</v>
      </c>
      <c r="BZ52" t="s">
        <v>245</v>
      </c>
      <c r="CA52" t="str">
        <f>VLOOKUP('DCSR exp data'!BZ52,Bucket[],2,FALSE)</f>
        <v>Outsourced services</v>
      </c>
      <c r="CB52" t="s">
        <v>119</v>
      </c>
      <c r="CC52" t="s">
        <v>137</v>
      </c>
      <c r="CD52" t="s">
        <v>138</v>
      </c>
      <c r="CE52" t="s">
        <v>138</v>
      </c>
      <c r="CF52" t="s">
        <v>231</v>
      </c>
      <c r="CH52" t="s">
        <v>231</v>
      </c>
      <c r="CI52" t="s">
        <v>141</v>
      </c>
      <c r="CJ52" t="s">
        <v>151</v>
      </c>
      <c r="CK52" t="s">
        <v>152</v>
      </c>
      <c r="CL52" t="s">
        <v>232</v>
      </c>
      <c r="CM52" t="s">
        <v>134</v>
      </c>
      <c r="CN52" t="s">
        <v>134</v>
      </c>
      <c r="CO52" t="s">
        <v>142</v>
      </c>
      <c r="CP52" t="s">
        <v>143</v>
      </c>
      <c r="CQ52" t="s">
        <v>143</v>
      </c>
      <c r="CR52" t="s">
        <v>143</v>
      </c>
      <c r="CS52" t="s">
        <v>143</v>
      </c>
      <c r="CT52" t="s">
        <v>143</v>
      </c>
    </row>
    <row r="53" spans="1:98" x14ac:dyDescent="0.25">
      <c r="A53" t="s">
        <v>97</v>
      </c>
      <c r="B53" t="s">
        <v>175</v>
      </c>
      <c r="C53" t="s">
        <v>98</v>
      </c>
      <c r="D53" t="s">
        <v>502</v>
      </c>
      <c r="E53" t="s">
        <v>217</v>
      </c>
      <c r="H53">
        <v>30028327</v>
      </c>
      <c r="I53" t="s">
        <v>217</v>
      </c>
      <c r="J53" t="s">
        <v>131</v>
      </c>
      <c r="K53" t="s">
        <v>100</v>
      </c>
      <c r="L53" s="6">
        <v>4560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9120</v>
      </c>
      <c r="T53" s="6">
        <v>-9120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4560</v>
      </c>
      <c r="AF53" s="6">
        <v>4560</v>
      </c>
      <c r="AG53" t="s">
        <v>101</v>
      </c>
      <c r="AH53" t="s">
        <v>102</v>
      </c>
      <c r="AI53" t="s">
        <v>103</v>
      </c>
      <c r="AJ53" t="s">
        <v>104</v>
      </c>
      <c r="AK53" t="s">
        <v>105</v>
      </c>
      <c r="AL53" t="s">
        <v>176</v>
      </c>
      <c r="AO53" t="s">
        <v>106</v>
      </c>
      <c r="AP53" t="s">
        <v>107</v>
      </c>
      <c r="AQ53" t="s">
        <v>108</v>
      </c>
      <c r="AR53" t="s">
        <v>109</v>
      </c>
      <c r="AS53" t="s">
        <v>183</v>
      </c>
      <c r="AT53" t="s">
        <v>197</v>
      </c>
      <c r="AU53" t="s">
        <v>197</v>
      </c>
      <c r="AX53" t="s">
        <v>197</v>
      </c>
      <c r="AY53" t="s">
        <v>177</v>
      </c>
      <c r="AZ53" t="s">
        <v>198</v>
      </c>
      <c r="BA53" t="s">
        <v>199</v>
      </c>
      <c r="BB53" t="s">
        <v>200</v>
      </c>
      <c r="BD53" t="s">
        <v>200</v>
      </c>
      <c r="BE53" t="s">
        <v>132</v>
      </c>
      <c r="BF53" t="s">
        <v>132</v>
      </c>
      <c r="BK53" t="s">
        <v>132</v>
      </c>
      <c r="BL53" t="s">
        <v>113</v>
      </c>
      <c r="BM53" t="s">
        <v>114</v>
      </c>
      <c r="BN53" t="s">
        <v>202</v>
      </c>
      <c r="BP53" t="s">
        <v>202</v>
      </c>
      <c r="BQ53" t="s">
        <v>115</v>
      </c>
      <c r="BR53" t="s">
        <v>115</v>
      </c>
      <c r="BS53" t="s">
        <v>134</v>
      </c>
      <c r="BT53" t="s">
        <v>117</v>
      </c>
      <c r="BU53" t="s">
        <v>248</v>
      </c>
      <c r="BV53" t="s">
        <v>248</v>
      </c>
      <c r="BZ53" t="s">
        <v>248</v>
      </c>
      <c r="CA53" t="str">
        <f>VLOOKUP('DCSR exp data'!BZ53,Bucket[],2,FALSE)</f>
        <v>Outsourced services</v>
      </c>
      <c r="CB53" t="s">
        <v>119</v>
      </c>
      <c r="CC53" t="s">
        <v>137</v>
      </c>
      <c r="CD53" t="s">
        <v>138</v>
      </c>
      <c r="CE53" t="s">
        <v>138</v>
      </c>
      <c r="CF53" t="s">
        <v>231</v>
      </c>
      <c r="CH53" t="s">
        <v>231</v>
      </c>
      <c r="CI53" t="s">
        <v>141</v>
      </c>
      <c r="CJ53" t="s">
        <v>151</v>
      </c>
      <c r="CK53" t="s">
        <v>152</v>
      </c>
      <c r="CL53" t="s">
        <v>232</v>
      </c>
      <c r="CM53" t="s">
        <v>134</v>
      </c>
      <c r="CN53" t="s">
        <v>134</v>
      </c>
      <c r="CO53" t="s">
        <v>142</v>
      </c>
      <c r="CP53" t="s">
        <v>143</v>
      </c>
      <c r="CQ53" t="s">
        <v>143</v>
      </c>
      <c r="CR53" t="s">
        <v>143</v>
      </c>
      <c r="CS53" t="s">
        <v>143</v>
      </c>
      <c r="CT53" t="s">
        <v>143</v>
      </c>
    </row>
    <row r="54" spans="1:98" x14ac:dyDescent="0.25">
      <c r="A54" t="s">
        <v>97</v>
      </c>
      <c r="B54" t="s">
        <v>175</v>
      </c>
      <c r="C54" t="s">
        <v>98</v>
      </c>
      <c r="D54" t="s">
        <v>502</v>
      </c>
      <c r="E54" t="s">
        <v>217</v>
      </c>
      <c r="H54">
        <v>30028327</v>
      </c>
      <c r="I54" t="s">
        <v>217</v>
      </c>
      <c r="J54" t="s">
        <v>131</v>
      </c>
      <c r="K54" t="s">
        <v>100</v>
      </c>
      <c r="L54" s="6">
        <v>58520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4560</v>
      </c>
      <c r="S54" s="6">
        <v>67640.759999999995</v>
      </c>
      <c r="T54" s="6">
        <v>-72200.759999999995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58520</v>
      </c>
      <c r="AF54" s="6">
        <v>9120.76</v>
      </c>
      <c r="AG54" t="s">
        <v>101</v>
      </c>
      <c r="AH54" t="s">
        <v>102</v>
      </c>
      <c r="AI54" t="s">
        <v>103</v>
      </c>
      <c r="AJ54" t="s">
        <v>144</v>
      </c>
      <c r="AK54" t="s">
        <v>144</v>
      </c>
      <c r="AO54" t="s">
        <v>106</v>
      </c>
      <c r="AP54" t="s">
        <v>107</v>
      </c>
      <c r="AQ54" t="s">
        <v>108</v>
      </c>
      <c r="AR54" t="s">
        <v>109</v>
      </c>
      <c r="AS54" t="s">
        <v>183</v>
      </c>
      <c r="AT54" t="s">
        <v>197</v>
      </c>
      <c r="AU54" t="s">
        <v>197</v>
      </c>
      <c r="AX54" t="s">
        <v>197</v>
      </c>
      <c r="AY54" t="s">
        <v>177</v>
      </c>
      <c r="AZ54" t="s">
        <v>198</v>
      </c>
      <c r="BA54" t="s">
        <v>199</v>
      </c>
      <c r="BB54" t="s">
        <v>200</v>
      </c>
      <c r="BD54" t="s">
        <v>200</v>
      </c>
      <c r="BE54" t="s">
        <v>132</v>
      </c>
      <c r="BF54" t="s">
        <v>132</v>
      </c>
      <c r="BK54" t="s">
        <v>132</v>
      </c>
      <c r="BL54" t="s">
        <v>113</v>
      </c>
      <c r="BM54" t="s">
        <v>114</v>
      </c>
      <c r="BN54" t="s">
        <v>202</v>
      </c>
      <c r="BP54" t="s">
        <v>202</v>
      </c>
      <c r="BQ54" t="s">
        <v>115</v>
      </c>
      <c r="BR54" t="s">
        <v>115</v>
      </c>
      <c r="BS54" t="s">
        <v>134</v>
      </c>
      <c r="BT54" t="s">
        <v>117</v>
      </c>
      <c r="BU54" t="s">
        <v>248</v>
      </c>
      <c r="BV54" t="s">
        <v>248</v>
      </c>
      <c r="BZ54" t="s">
        <v>248</v>
      </c>
      <c r="CA54" t="str">
        <f>VLOOKUP('DCSR exp data'!BZ54,Bucket[],2,FALSE)</f>
        <v>Outsourced services</v>
      </c>
      <c r="CB54" t="s">
        <v>119</v>
      </c>
      <c r="CC54" t="s">
        <v>137</v>
      </c>
      <c r="CD54" t="s">
        <v>138</v>
      </c>
      <c r="CE54" t="s">
        <v>138</v>
      </c>
      <c r="CF54" t="s">
        <v>231</v>
      </c>
      <c r="CH54" t="s">
        <v>231</v>
      </c>
      <c r="CI54" t="s">
        <v>141</v>
      </c>
      <c r="CJ54" t="s">
        <v>151</v>
      </c>
      <c r="CK54" t="s">
        <v>152</v>
      </c>
      <c r="CL54" t="s">
        <v>232</v>
      </c>
      <c r="CM54" t="s">
        <v>134</v>
      </c>
      <c r="CN54" t="s">
        <v>134</v>
      </c>
      <c r="CO54" t="s">
        <v>142</v>
      </c>
      <c r="CP54" t="s">
        <v>143</v>
      </c>
      <c r="CQ54" t="s">
        <v>143</v>
      </c>
      <c r="CR54" t="s">
        <v>143</v>
      </c>
      <c r="CS54" t="s">
        <v>143</v>
      </c>
      <c r="CT54" t="s">
        <v>143</v>
      </c>
    </row>
    <row r="55" spans="1:98" x14ac:dyDescent="0.25">
      <c r="A55" t="s">
        <v>97</v>
      </c>
      <c r="B55" t="s">
        <v>175</v>
      </c>
      <c r="C55" t="s">
        <v>98</v>
      </c>
      <c r="D55" t="s">
        <v>502</v>
      </c>
      <c r="E55" t="s">
        <v>217</v>
      </c>
      <c r="H55">
        <v>30028327</v>
      </c>
      <c r="I55" t="s">
        <v>217</v>
      </c>
      <c r="J55" t="s">
        <v>131</v>
      </c>
      <c r="K55" t="s">
        <v>100</v>
      </c>
      <c r="L55" s="6">
        <v>1359955.64</v>
      </c>
      <c r="M55" s="6">
        <v>0</v>
      </c>
      <c r="N55" s="6">
        <v>0</v>
      </c>
      <c r="O55" s="6">
        <v>390000</v>
      </c>
      <c r="P55" s="6">
        <v>600000</v>
      </c>
      <c r="Q55" s="6">
        <v>1260000</v>
      </c>
      <c r="R55" s="6">
        <v>474955</v>
      </c>
      <c r="S55" s="6">
        <v>2068710.24</v>
      </c>
      <c r="T55" s="6">
        <v>-1283665.24</v>
      </c>
      <c r="U55" s="6">
        <v>0</v>
      </c>
      <c r="V55" s="6">
        <v>57570</v>
      </c>
      <c r="W55" s="6">
        <v>24000</v>
      </c>
      <c r="X55" s="6">
        <v>6075</v>
      </c>
      <c r="Y55" s="6">
        <v>12750</v>
      </c>
      <c r="Z55" s="6">
        <v>0</v>
      </c>
      <c r="AA55" s="6">
        <v>31479</v>
      </c>
      <c r="AB55" s="6">
        <v>421272</v>
      </c>
      <c r="AC55" s="6">
        <v>43120</v>
      </c>
      <c r="AD55" s="6">
        <v>7400</v>
      </c>
      <c r="AE55" s="6">
        <v>756289.64</v>
      </c>
      <c r="AF55" s="6">
        <v>708754.6</v>
      </c>
      <c r="AG55" t="s">
        <v>101</v>
      </c>
      <c r="AH55" t="s">
        <v>102</v>
      </c>
      <c r="AI55" t="s">
        <v>103</v>
      </c>
      <c r="AJ55" t="s">
        <v>144</v>
      </c>
      <c r="AK55" t="s">
        <v>144</v>
      </c>
      <c r="AO55" t="s">
        <v>106</v>
      </c>
      <c r="AP55" t="s">
        <v>107</v>
      </c>
      <c r="AQ55" t="s">
        <v>108</v>
      </c>
      <c r="AR55" t="s">
        <v>109</v>
      </c>
      <c r="AS55" t="s">
        <v>183</v>
      </c>
      <c r="AT55" t="s">
        <v>197</v>
      </c>
      <c r="AU55" t="s">
        <v>197</v>
      </c>
      <c r="AX55" t="s">
        <v>197</v>
      </c>
      <c r="AY55" t="s">
        <v>177</v>
      </c>
      <c r="AZ55" t="s">
        <v>198</v>
      </c>
      <c r="BA55" t="s">
        <v>199</v>
      </c>
      <c r="BB55" t="s">
        <v>200</v>
      </c>
      <c r="BD55" t="s">
        <v>200</v>
      </c>
      <c r="BE55" t="s">
        <v>132</v>
      </c>
      <c r="BF55" t="s">
        <v>132</v>
      </c>
      <c r="BK55" t="s">
        <v>132</v>
      </c>
      <c r="BL55" t="s">
        <v>113</v>
      </c>
      <c r="BM55" t="s">
        <v>114</v>
      </c>
      <c r="BN55" t="s">
        <v>202</v>
      </c>
      <c r="BP55" t="s">
        <v>202</v>
      </c>
      <c r="BQ55" t="s">
        <v>115</v>
      </c>
      <c r="BR55" t="s">
        <v>115</v>
      </c>
      <c r="BS55" t="s">
        <v>134</v>
      </c>
      <c r="BT55" t="s">
        <v>117</v>
      </c>
      <c r="BU55" t="s">
        <v>252</v>
      </c>
      <c r="BZ55" t="s">
        <v>252</v>
      </c>
      <c r="CA55" t="str">
        <f>VLOOKUP('DCSR exp data'!BZ55,Bucket[],2,FALSE)</f>
        <v>Entertainment and functions</v>
      </c>
      <c r="CB55" t="s">
        <v>119</v>
      </c>
      <c r="CC55" t="s">
        <v>137</v>
      </c>
      <c r="CD55" t="s">
        <v>138</v>
      </c>
      <c r="CE55" t="s">
        <v>138</v>
      </c>
      <c r="CF55" t="s">
        <v>231</v>
      </c>
      <c r="CH55" t="s">
        <v>231</v>
      </c>
      <c r="CI55" t="s">
        <v>141</v>
      </c>
      <c r="CJ55" t="s">
        <v>151</v>
      </c>
      <c r="CK55" t="s">
        <v>152</v>
      </c>
      <c r="CL55" t="s">
        <v>232</v>
      </c>
      <c r="CM55" t="s">
        <v>134</v>
      </c>
      <c r="CN55" t="s">
        <v>134</v>
      </c>
      <c r="CO55" t="s">
        <v>142</v>
      </c>
      <c r="CP55" t="s">
        <v>143</v>
      </c>
      <c r="CQ55" t="s">
        <v>143</v>
      </c>
      <c r="CR55" t="s">
        <v>143</v>
      </c>
      <c r="CS55" t="s">
        <v>143</v>
      </c>
      <c r="CT55" t="s">
        <v>143</v>
      </c>
    </row>
    <row r="56" spans="1:98" x14ac:dyDescent="0.25">
      <c r="A56" t="s">
        <v>97</v>
      </c>
      <c r="B56" t="s">
        <v>175</v>
      </c>
      <c r="C56" t="s">
        <v>98</v>
      </c>
      <c r="D56" t="s">
        <v>502</v>
      </c>
      <c r="E56" t="s">
        <v>217</v>
      </c>
      <c r="H56">
        <v>30028327</v>
      </c>
      <c r="I56" t="s">
        <v>217</v>
      </c>
      <c r="J56" t="s">
        <v>131</v>
      </c>
      <c r="K56" t="s">
        <v>100</v>
      </c>
      <c r="L56" s="6">
        <v>3500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3500</v>
      </c>
      <c r="T56" s="6">
        <v>-3500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3500</v>
      </c>
      <c r="AD56" s="6">
        <v>0</v>
      </c>
      <c r="AE56" s="6">
        <v>0</v>
      </c>
      <c r="AF56" s="6">
        <v>0</v>
      </c>
      <c r="AG56" t="s">
        <v>101</v>
      </c>
      <c r="AH56" t="s">
        <v>102</v>
      </c>
      <c r="AI56" t="s">
        <v>103</v>
      </c>
      <c r="AJ56" t="s">
        <v>104</v>
      </c>
      <c r="AK56" t="s">
        <v>105</v>
      </c>
      <c r="AL56" t="s">
        <v>176</v>
      </c>
      <c r="AO56" t="s">
        <v>106</v>
      </c>
      <c r="AP56" t="s">
        <v>107</v>
      </c>
      <c r="AQ56" t="s">
        <v>108</v>
      </c>
      <c r="AR56" t="s">
        <v>109</v>
      </c>
      <c r="AS56" t="s">
        <v>183</v>
      </c>
      <c r="AT56" t="s">
        <v>197</v>
      </c>
      <c r="AU56" t="s">
        <v>197</v>
      </c>
      <c r="AX56" t="s">
        <v>197</v>
      </c>
      <c r="AY56" t="s">
        <v>177</v>
      </c>
      <c r="AZ56" t="s">
        <v>198</v>
      </c>
      <c r="BA56" t="s">
        <v>199</v>
      </c>
      <c r="BB56" t="s">
        <v>200</v>
      </c>
      <c r="BD56" t="s">
        <v>200</v>
      </c>
      <c r="BE56" t="s">
        <v>132</v>
      </c>
      <c r="BF56" t="s">
        <v>132</v>
      </c>
      <c r="BK56" t="s">
        <v>132</v>
      </c>
      <c r="BL56" t="s">
        <v>133</v>
      </c>
      <c r="BM56" t="s">
        <v>133</v>
      </c>
      <c r="BP56" t="s">
        <v>133</v>
      </c>
      <c r="BQ56" t="s">
        <v>115</v>
      </c>
      <c r="BR56" t="s">
        <v>115</v>
      </c>
      <c r="BS56" t="s">
        <v>134</v>
      </c>
      <c r="BT56" t="s">
        <v>117</v>
      </c>
      <c r="BU56" t="s">
        <v>252</v>
      </c>
      <c r="BZ56" t="s">
        <v>252</v>
      </c>
      <c r="CA56" t="str">
        <f>VLOOKUP('DCSR exp data'!BZ56,Bucket[],2,FALSE)</f>
        <v>Entertainment and functions</v>
      </c>
      <c r="CB56" t="s">
        <v>119</v>
      </c>
      <c r="CC56" t="s">
        <v>137</v>
      </c>
      <c r="CD56" t="s">
        <v>138</v>
      </c>
      <c r="CE56" t="s">
        <v>138</v>
      </c>
      <c r="CF56" t="s">
        <v>231</v>
      </c>
      <c r="CH56" t="s">
        <v>231</v>
      </c>
      <c r="CI56" t="s">
        <v>141</v>
      </c>
      <c r="CJ56" t="s">
        <v>151</v>
      </c>
      <c r="CK56" t="s">
        <v>152</v>
      </c>
      <c r="CL56" t="s">
        <v>232</v>
      </c>
      <c r="CM56" t="s">
        <v>134</v>
      </c>
      <c r="CN56" t="s">
        <v>134</v>
      </c>
      <c r="CO56" t="s">
        <v>142</v>
      </c>
      <c r="CP56" t="s">
        <v>143</v>
      </c>
      <c r="CQ56" t="s">
        <v>143</v>
      </c>
      <c r="CR56" t="s">
        <v>143</v>
      </c>
      <c r="CS56" t="s">
        <v>143</v>
      </c>
      <c r="CT56" t="s">
        <v>143</v>
      </c>
    </row>
    <row r="57" spans="1:98" x14ac:dyDescent="0.25">
      <c r="A57" t="s">
        <v>97</v>
      </c>
      <c r="B57" t="s">
        <v>175</v>
      </c>
      <c r="C57" t="s">
        <v>98</v>
      </c>
      <c r="D57" t="s">
        <v>502</v>
      </c>
      <c r="E57" t="s">
        <v>217</v>
      </c>
      <c r="H57">
        <v>30028327</v>
      </c>
      <c r="I57" t="s">
        <v>217</v>
      </c>
      <c r="J57" t="s">
        <v>131</v>
      </c>
      <c r="K57" t="s">
        <v>100</v>
      </c>
      <c r="L57" s="6">
        <v>9390.2000000000007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103465.2</v>
      </c>
      <c r="T57" s="6">
        <v>-103465.2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49575</v>
      </c>
      <c r="AB57" s="6">
        <v>-46375</v>
      </c>
      <c r="AC57" s="6">
        <v>6190.2</v>
      </c>
      <c r="AD57" s="6">
        <v>0</v>
      </c>
      <c r="AE57" s="6">
        <v>0</v>
      </c>
      <c r="AF57" s="6">
        <v>94075</v>
      </c>
      <c r="AG57" t="s">
        <v>101</v>
      </c>
      <c r="AH57" t="s">
        <v>102</v>
      </c>
      <c r="AI57" t="s">
        <v>103</v>
      </c>
      <c r="AJ57" t="s">
        <v>144</v>
      </c>
      <c r="AK57" t="s">
        <v>144</v>
      </c>
      <c r="AO57" t="s">
        <v>106</v>
      </c>
      <c r="AP57" t="s">
        <v>107</v>
      </c>
      <c r="AQ57" t="s">
        <v>108</v>
      </c>
      <c r="AR57" t="s">
        <v>109</v>
      </c>
      <c r="AS57" t="s">
        <v>183</v>
      </c>
      <c r="AT57" t="s">
        <v>197</v>
      </c>
      <c r="AU57" t="s">
        <v>197</v>
      </c>
      <c r="AX57" t="s">
        <v>197</v>
      </c>
      <c r="AY57" t="s">
        <v>177</v>
      </c>
      <c r="AZ57" t="s">
        <v>198</v>
      </c>
      <c r="BA57" t="s">
        <v>199</v>
      </c>
      <c r="BB57" t="s">
        <v>200</v>
      </c>
      <c r="BD57" t="s">
        <v>200</v>
      </c>
      <c r="BE57" t="s">
        <v>132</v>
      </c>
      <c r="BF57" t="s">
        <v>132</v>
      </c>
      <c r="BK57" t="s">
        <v>132</v>
      </c>
      <c r="BL57" t="s">
        <v>133</v>
      </c>
      <c r="BM57" t="s">
        <v>133</v>
      </c>
      <c r="BP57" t="s">
        <v>133</v>
      </c>
      <c r="BQ57" t="s">
        <v>115</v>
      </c>
      <c r="BR57" t="s">
        <v>115</v>
      </c>
      <c r="BS57" t="s">
        <v>134</v>
      </c>
      <c r="BT57" t="s">
        <v>117</v>
      </c>
      <c r="BU57" t="s">
        <v>252</v>
      </c>
      <c r="BZ57" t="s">
        <v>252</v>
      </c>
      <c r="CA57" t="str">
        <f>VLOOKUP('DCSR exp data'!BZ57,Bucket[],2,FALSE)</f>
        <v>Entertainment and functions</v>
      </c>
      <c r="CB57" t="s">
        <v>119</v>
      </c>
      <c r="CC57" t="s">
        <v>137</v>
      </c>
      <c r="CD57" t="s">
        <v>138</v>
      </c>
      <c r="CE57" t="s">
        <v>138</v>
      </c>
      <c r="CF57" t="s">
        <v>231</v>
      </c>
      <c r="CH57" t="s">
        <v>231</v>
      </c>
      <c r="CI57" t="s">
        <v>141</v>
      </c>
      <c r="CJ57" t="s">
        <v>151</v>
      </c>
      <c r="CK57" t="s">
        <v>152</v>
      </c>
      <c r="CL57" t="s">
        <v>232</v>
      </c>
      <c r="CM57" t="s">
        <v>134</v>
      </c>
      <c r="CN57" t="s">
        <v>134</v>
      </c>
      <c r="CO57" t="s">
        <v>142</v>
      </c>
      <c r="CP57" t="s">
        <v>143</v>
      </c>
      <c r="CQ57" t="s">
        <v>143</v>
      </c>
      <c r="CR57" t="s">
        <v>143</v>
      </c>
      <c r="CS57" t="s">
        <v>143</v>
      </c>
      <c r="CT57" t="s">
        <v>143</v>
      </c>
    </row>
    <row r="58" spans="1:98" x14ac:dyDescent="0.25">
      <c r="A58" t="s">
        <v>97</v>
      </c>
      <c r="B58" t="s">
        <v>175</v>
      </c>
      <c r="C58" t="s">
        <v>98</v>
      </c>
      <c r="D58" t="s">
        <v>502</v>
      </c>
      <c r="E58" t="s">
        <v>196</v>
      </c>
      <c r="H58">
        <v>30030327</v>
      </c>
      <c r="I58" t="s">
        <v>196</v>
      </c>
      <c r="J58" t="s">
        <v>131</v>
      </c>
      <c r="K58" t="s">
        <v>100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6350</v>
      </c>
      <c r="T58" s="6">
        <v>-6350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6350</v>
      </c>
      <c r="AG58" t="s">
        <v>101</v>
      </c>
      <c r="AH58" t="s">
        <v>102</v>
      </c>
      <c r="AI58" t="s">
        <v>103</v>
      </c>
      <c r="AJ58" t="s">
        <v>144</v>
      </c>
      <c r="AK58" t="s">
        <v>144</v>
      </c>
      <c r="AO58" t="s">
        <v>106</v>
      </c>
      <c r="AP58" t="s">
        <v>107</v>
      </c>
      <c r="AQ58" t="s">
        <v>145</v>
      </c>
      <c r="AR58" t="s">
        <v>146</v>
      </c>
      <c r="AX58" t="s">
        <v>146</v>
      </c>
      <c r="AY58" t="s">
        <v>177</v>
      </c>
      <c r="AZ58" t="s">
        <v>198</v>
      </c>
      <c r="BA58" t="s">
        <v>199</v>
      </c>
      <c r="BB58" t="s">
        <v>199</v>
      </c>
      <c r="BD58" t="s">
        <v>199</v>
      </c>
      <c r="BE58" t="s">
        <v>132</v>
      </c>
      <c r="BF58" t="s">
        <v>132</v>
      </c>
      <c r="BK58" t="s">
        <v>132</v>
      </c>
      <c r="BL58" t="s">
        <v>133</v>
      </c>
      <c r="BM58" t="s">
        <v>133</v>
      </c>
      <c r="BP58" t="s">
        <v>133</v>
      </c>
      <c r="BQ58" t="s">
        <v>115</v>
      </c>
      <c r="BR58" t="s">
        <v>115</v>
      </c>
      <c r="BS58" t="s">
        <v>134</v>
      </c>
      <c r="BT58" t="s">
        <v>117</v>
      </c>
      <c r="BU58" t="s">
        <v>252</v>
      </c>
      <c r="BZ58" t="s">
        <v>252</v>
      </c>
      <c r="CA58" t="str">
        <f>VLOOKUP('DCSR exp data'!BZ58,Bucket[],2,FALSE)</f>
        <v>Entertainment and functions</v>
      </c>
      <c r="CB58" t="s">
        <v>119</v>
      </c>
      <c r="CC58" t="s">
        <v>137</v>
      </c>
      <c r="CD58" t="s">
        <v>138</v>
      </c>
      <c r="CE58" t="s">
        <v>138</v>
      </c>
      <c r="CF58" t="s">
        <v>231</v>
      </c>
      <c r="CH58" t="s">
        <v>231</v>
      </c>
      <c r="CI58" t="s">
        <v>141</v>
      </c>
      <c r="CJ58" t="s">
        <v>151</v>
      </c>
      <c r="CK58" t="s">
        <v>152</v>
      </c>
      <c r="CL58" t="s">
        <v>232</v>
      </c>
      <c r="CM58" t="s">
        <v>134</v>
      </c>
      <c r="CN58" t="s">
        <v>134</v>
      </c>
      <c r="CO58" t="s">
        <v>142</v>
      </c>
      <c r="CP58" t="s">
        <v>143</v>
      </c>
      <c r="CQ58" t="s">
        <v>143</v>
      </c>
      <c r="CR58" t="s">
        <v>143</v>
      </c>
      <c r="CS58" t="s">
        <v>143</v>
      </c>
      <c r="CT58" t="s">
        <v>143</v>
      </c>
    </row>
    <row r="59" spans="1:98" x14ac:dyDescent="0.25">
      <c r="A59" t="s">
        <v>97</v>
      </c>
      <c r="B59" t="s">
        <v>175</v>
      </c>
      <c r="C59" t="s">
        <v>98</v>
      </c>
      <c r="D59" t="s">
        <v>502</v>
      </c>
      <c r="E59" t="s">
        <v>217</v>
      </c>
      <c r="H59">
        <v>30028327</v>
      </c>
      <c r="I59" t="s">
        <v>217</v>
      </c>
      <c r="J59" t="s">
        <v>131</v>
      </c>
      <c r="K59" t="s">
        <v>100</v>
      </c>
      <c r="L59" s="6">
        <v>9000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234150</v>
      </c>
      <c r="T59" s="6">
        <v>-234150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9000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225150</v>
      </c>
      <c r="AG59" t="s">
        <v>101</v>
      </c>
      <c r="AH59" t="s">
        <v>102</v>
      </c>
      <c r="AI59" t="s">
        <v>103</v>
      </c>
      <c r="AJ59" t="s">
        <v>104</v>
      </c>
      <c r="AK59" t="s">
        <v>105</v>
      </c>
      <c r="AL59" t="s">
        <v>176</v>
      </c>
      <c r="AO59" t="s">
        <v>106</v>
      </c>
      <c r="AP59" t="s">
        <v>107</v>
      </c>
      <c r="AQ59" t="s">
        <v>108</v>
      </c>
      <c r="AR59" t="s">
        <v>109</v>
      </c>
      <c r="AS59" t="s">
        <v>183</v>
      </c>
      <c r="AT59" t="s">
        <v>197</v>
      </c>
      <c r="AU59" t="s">
        <v>197</v>
      </c>
      <c r="AX59" t="s">
        <v>197</v>
      </c>
      <c r="AY59" t="s">
        <v>177</v>
      </c>
      <c r="AZ59" t="s">
        <v>198</v>
      </c>
      <c r="BA59" t="s">
        <v>199</v>
      </c>
      <c r="BB59" t="s">
        <v>200</v>
      </c>
      <c r="BD59" t="s">
        <v>200</v>
      </c>
      <c r="BE59" t="s">
        <v>132</v>
      </c>
      <c r="BF59" t="s">
        <v>132</v>
      </c>
      <c r="BK59" t="s">
        <v>132</v>
      </c>
      <c r="BL59" t="s">
        <v>113</v>
      </c>
      <c r="BM59" t="s">
        <v>114</v>
      </c>
      <c r="BN59" t="s">
        <v>202</v>
      </c>
      <c r="BP59" t="s">
        <v>202</v>
      </c>
      <c r="BQ59" t="s">
        <v>115</v>
      </c>
      <c r="BR59" t="s">
        <v>115</v>
      </c>
      <c r="BS59" t="s">
        <v>134</v>
      </c>
      <c r="BT59" t="s">
        <v>117</v>
      </c>
      <c r="BU59" t="s">
        <v>252</v>
      </c>
      <c r="BZ59" t="s">
        <v>252</v>
      </c>
      <c r="CA59" t="str">
        <f>VLOOKUP('DCSR exp data'!BZ59,Bucket[],2,FALSE)</f>
        <v>Entertainment and functions</v>
      </c>
      <c r="CB59" t="s">
        <v>119</v>
      </c>
      <c r="CC59" t="s">
        <v>137</v>
      </c>
      <c r="CD59" t="s">
        <v>138</v>
      </c>
      <c r="CE59" t="s">
        <v>138</v>
      </c>
      <c r="CF59" t="s">
        <v>231</v>
      </c>
      <c r="CH59" t="s">
        <v>231</v>
      </c>
      <c r="CI59" t="s">
        <v>141</v>
      </c>
      <c r="CJ59" t="s">
        <v>151</v>
      </c>
      <c r="CK59" t="s">
        <v>152</v>
      </c>
      <c r="CL59" t="s">
        <v>232</v>
      </c>
      <c r="CM59" t="s">
        <v>134</v>
      </c>
      <c r="CN59" t="s">
        <v>134</v>
      </c>
      <c r="CO59" t="s">
        <v>142</v>
      </c>
      <c r="CP59" t="s">
        <v>143</v>
      </c>
      <c r="CQ59" t="s">
        <v>143</v>
      </c>
      <c r="CR59" t="s">
        <v>143</v>
      </c>
      <c r="CS59" t="s">
        <v>143</v>
      </c>
      <c r="CT59" t="s">
        <v>143</v>
      </c>
    </row>
    <row r="60" spans="1:98" x14ac:dyDescent="0.25">
      <c r="A60" t="s">
        <v>97</v>
      </c>
      <c r="B60" t="s">
        <v>175</v>
      </c>
      <c r="C60" t="s">
        <v>98</v>
      </c>
      <c r="D60" t="s">
        <v>502</v>
      </c>
      <c r="E60" t="s">
        <v>238</v>
      </c>
      <c r="H60">
        <v>30029327</v>
      </c>
      <c r="I60" t="s">
        <v>238</v>
      </c>
      <c r="J60" t="s">
        <v>131</v>
      </c>
      <c r="K60" t="s">
        <v>100</v>
      </c>
      <c r="L60" s="6">
        <v>70300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70300</v>
      </c>
      <c r="T60" s="6">
        <v>-70300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41250</v>
      </c>
      <c r="AA60" s="6">
        <v>29050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t="s">
        <v>101</v>
      </c>
      <c r="AH60" t="s">
        <v>102</v>
      </c>
      <c r="AI60" t="s">
        <v>103</v>
      </c>
      <c r="AJ60" t="s">
        <v>144</v>
      </c>
      <c r="AK60" t="s">
        <v>144</v>
      </c>
      <c r="AO60" t="s">
        <v>106</v>
      </c>
      <c r="AP60" t="s">
        <v>107</v>
      </c>
      <c r="AQ60" t="s">
        <v>108</v>
      </c>
      <c r="AR60" t="s">
        <v>109</v>
      </c>
      <c r="AS60" t="s">
        <v>183</v>
      </c>
      <c r="AT60" t="s">
        <v>197</v>
      </c>
      <c r="AU60" t="s">
        <v>197</v>
      </c>
      <c r="AX60" t="s">
        <v>197</v>
      </c>
      <c r="AY60" t="s">
        <v>177</v>
      </c>
      <c r="AZ60" t="s">
        <v>198</v>
      </c>
      <c r="BA60" t="s">
        <v>199</v>
      </c>
      <c r="BB60" t="s">
        <v>200</v>
      </c>
      <c r="BD60" t="s">
        <v>200</v>
      </c>
      <c r="BE60" t="s">
        <v>132</v>
      </c>
      <c r="BF60" t="s">
        <v>132</v>
      </c>
      <c r="BK60" t="s">
        <v>132</v>
      </c>
      <c r="BL60" t="s">
        <v>133</v>
      </c>
      <c r="BM60" t="s">
        <v>133</v>
      </c>
      <c r="BP60" t="s">
        <v>133</v>
      </c>
      <c r="BQ60" t="s">
        <v>115</v>
      </c>
      <c r="BR60" t="s">
        <v>115</v>
      </c>
      <c r="BS60" t="s">
        <v>134</v>
      </c>
      <c r="BT60" t="s">
        <v>117</v>
      </c>
      <c r="BU60" t="s">
        <v>252</v>
      </c>
      <c r="BZ60" t="s">
        <v>252</v>
      </c>
      <c r="CA60" t="str">
        <f>VLOOKUP('DCSR exp data'!BZ60,Bucket[],2,FALSE)</f>
        <v>Entertainment and functions</v>
      </c>
      <c r="CB60" t="s">
        <v>119</v>
      </c>
      <c r="CC60" t="s">
        <v>137</v>
      </c>
      <c r="CD60" t="s">
        <v>138</v>
      </c>
      <c r="CE60" t="s">
        <v>138</v>
      </c>
      <c r="CF60" t="s">
        <v>231</v>
      </c>
      <c r="CH60" t="s">
        <v>231</v>
      </c>
      <c r="CI60" t="s">
        <v>141</v>
      </c>
      <c r="CJ60" t="s">
        <v>151</v>
      </c>
      <c r="CK60" t="s">
        <v>152</v>
      </c>
      <c r="CL60" t="s">
        <v>232</v>
      </c>
      <c r="CM60" t="s">
        <v>134</v>
      </c>
      <c r="CN60" t="s">
        <v>134</v>
      </c>
      <c r="CO60" t="s">
        <v>142</v>
      </c>
      <c r="CP60" t="s">
        <v>143</v>
      </c>
      <c r="CQ60" t="s">
        <v>143</v>
      </c>
      <c r="CR60" t="s">
        <v>143</v>
      </c>
      <c r="CS60" t="s">
        <v>143</v>
      </c>
      <c r="CT60" t="s">
        <v>143</v>
      </c>
    </row>
    <row r="61" spans="1:98" x14ac:dyDescent="0.25">
      <c r="A61" t="s">
        <v>97</v>
      </c>
      <c r="B61" t="s">
        <v>175</v>
      </c>
      <c r="C61" t="s">
        <v>98</v>
      </c>
      <c r="D61" t="s">
        <v>502</v>
      </c>
      <c r="E61" t="s">
        <v>238</v>
      </c>
      <c r="H61">
        <v>30029327</v>
      </c>
      <c r="I61" t="s">
        <v>238</v>
      </c>
      <c r="J61" t="s">
        <v>131</v>
      </c>
      <c r="K61" t="s">
        <v>100</v>
      </c>
      <c r="L61" s="6">
        <v>10000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10000</v>
      </c>
      <c r="T61" s="6">
        <v>-10000</v>
      </c>
      <c r="U61" s="6">
        <v>0</v>
      </c>
      <c r="V61" s="6">
        <v>0</v>
      </c>
      <c r="W61" s="6">
        <v>0</v>
      </c>
      <c r="X61" s="6">
        <v>10000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t="s">
        <v>101</v>
      </c>
      <c r="AH61" t="s">
        <v>102</v>
      </c>
      <c r="AI61" t="s">
        <v>103</v>
      </c>
      <c r="AJ61" t="s">
        <v>144</v>
      </c>
      <c r="AK61" t="s">
        <v>144</v>
      </c>
      <c r="AO61" t="s">
        <v>106</v>
      </c>
      <c r="AP61" t="s">
        <v>107</v>
      </c>
      <c r="AQ61" t="s">
        <v>108</v>
      </c>
      <c r="AR61" t="s">
        <v>109</v>
      </c>
      <c r="AS61" t="s">
        <v>183</v>
      </c>
      <c r="AT61" t="s">
        <v>197</v>
      </c>
      <c r="AU61" t="s">
        <v>197</v>
      </c>
      <c r="AX61" t="s">
        <v>197</v>
      </c>
      <c r="AY61" t="s">
        <v>177</v>
      </c>
      <c r="AZ61" t="s">
        <v>198</v>
      </c>
      <c r="BA61" t="s">
        <v>199</v>
      </c>
      <c r="BB61" t="s">
        <v>200</v>
      </c>
      <c r="BD61" t="s">
        <v>200</v>
      </c>
      <c r="BE61" t="s">
        <v>132</v>
      </c>
      <c r="BF61" t="s">
        <v>132</v>
      </c>
      <c r="BK61" t="s">
        <v>132</v>
      </c>
      <c r="BL61" t="s">
        <v>113</v>
      </c>
      <c r="BM61" t="s">
        <v>114</v>
      </c>
      <c r="BN61" t="s">
        <v>202</v>
      </c>
      <c r="BP61" t="s">
        <v>202</v>
      </c>
      <c r="BQ61" t="s">
        <v>115</v>
      </c>
      <c r="BR61" t="s">
        <v>115</v>
      </c>
      <c r="BS61" t="s">
        <v>134</v>
      </c>
      <c r="BT61" t="s">
        <v>117</v>
      </c>
      <c r="BU61" t="s">
        <v>252</v>
      </c>
      <c r="BZ61" t="s">
        <v>252</v>
      </c>
      <c r="CA61" t="str">
        <f>VLOOKUP('DCSR exp data'!BZ61,Bucket[],2,FALSE)</f>
        <v>Entertainment and functions</v>
      </c>
      <c r="CB61" t="s">
        <v>119</v>
      </c>
      <c r="CC61" t="s">
        <v>137</v>
      </c>
      <c r="CD61" t="s">
        <v>138</v>
      </c>
      <c r="CE61" t="s">
        <v>138</v>
      </c>
      <c r="CF61" t="s">
        <v>231</v>
      </c>
      <c r="CH61" t="s">
        <v>231</v>
      </c>
      <c r="CI61" t="s">
        <v>141</v>
      </c>
      <c r="CJ61" t="s">
        <v>151</v>
      </c>
      <c r="CK61" t="s">
        <v>152</v>
      </c>
      <c r="CL61" t="s">
        <v>232</v>
      </c>
      <c r="CM61" t="s">
        <v>134</v>
      </c>
      <c r="CN61" t="s">
        <v>134</v>
      </c>
      <c r="CO61" t="s">
        <v>142</v>
      </c>
      <c r="CP61" t="s">
        <v>143</v>
      </c>
      <c r="CQ61" t="s">
        <v>143</v>
      </c>
      <c r="CR61" t="s">
        <v>143</v>
      </c>
      <c r="CS61" t="s">
        <v>143</v>
      </c>
      <c r="CT61" t="s">
        <v>143</v>
      </c>
    </row>
    <row r="62" spans="1:98" x14ac:dyDescent="0.25">
      <c r="A62" t="s">
        <v>97</v>
      </c>
      <c r="B62" t="s">
        <v>175</v>
      </c>
      <c r="C62" t="s">
        <v>98</v>
      </c>
      <c r="D62" t="s">
        <v>502</v>
      </c>
      <c r="E62" t="s">
        <v>196</v>
      </c>
      <c r="H62">
        <v>30030327</v>
      </c>
      <c r="I62" t="s">
        <v>196</v>
      </c>
      <c r="J62" t="s">
        <v>131</v>
      </c>
      <c r="K62" t="s">
        <v>100</v>
      </c>
      <c r="L62" s="6">
        <v>6350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6350</v>
      </c>
      <c r="AB62" s="6">
        <v>0</v>
      </c>
      <c r="AC62" s="6">
        <v>0</v>
      </c>
      <c r="AD62" s="6">
        <v>0</v>
      </c>
      <c r="AE62" s="6">
        <v>0</v>
      </c>
      <c r="AF62" s="6">
        <v>-6350</v>
      </c>
      <c r="AG62" t="s">
        <v>101</v>
      </c>
      <c r="AH62" t="s">
        <v>102</v>
      </c>
      <c r="AI62" t="s">
        <v>103</v>
      </c>
      <c r="AJ62" t="s">
        <v>144</v>
      </c>
      <c r="AK62" t="s">
        <v>144</v>
      </c>
      <c r="AO62" t="s">
        <v>106</v>
      </c>
      <c r="AP62" t="s">
        <v>107</v>
      </c>
      <c r="AQ62" t="s">
        <v>145</v>
      </c>
      <c r="AR62" t="s">
        <v>146</v>
      </c>
      <c r="AX62" t="s">
        <v>146</v>
      </c>
      <c r="AY62" t="s">
        <v>177</v>
      </c>
      <c r="AZ62" t="s">
        <v>198</v>
      </c>
      <c r="BA62" t="s">
        <v>199</v>
      </c>
      <c r="BB62" t="s">
        <v>239</v>
      </c>
      <c r="BD62" t="s">
        <v>239</v>
      </c>
      <c r="BE62" t="s">
        <v>132</v>
      </c>
      <c r="BF62" t="s">
        <v>132</v>
      </c>
      <c r="BK62" t="s">
        <v>132</v>
      </c>
      <c r="BL62" t="s">
        <v>133</v>
      </c>
      <c r="BM62" t="s">
        <v>133</v>
      </c>
      <c r="BP62" t="s">
        <v>133</v>
      </c>
      <c r="BQ62" t="s">
        <v>115</v>
      </c>
      <c r="BR62" t="s">
        <v>115</v>
      </c>
      <c r="BS62" t="s">
        <v>134</v>
      </c>
      <c r="BT62" t="s">
        <v>117</v>
      </c>
      <c r="BU62" t="s">
        <v>252</v>
      </c>
      <c r="BZ62" t="s">
        <v>252</v>
      </c>
      <c r="CA62" t="str">
        <f>VLOOKUP('DCSR exp data'!BZ62,Bucket[],2,FALSE)</f>
        <v>Entertainment and functions</v>
      </c>
      <c r="CB62" t="s">
        <v>119</v>
      </c>
      <c r="CC62" t="s">
        <v>137</v>
      </c>
      <c r="CD62" t="s">
        <v>138</v>
      </c>
      <c r="CE62" t="s">
        <v>138</v>
      </c>
      <c r="CF62" t="s">
        <v>231</v>
      </c>
      <c r="CH62" t="s">
        <v>231</v>
      </c>
      <c r="CI62" t="s">
        <v>141</v>
      </c>
      <c r="CJ62" t="s">
        <v>151</v>
      </c>
      <c r="CK62" t="s">
        <v>152</v>
      </c>
      <c r="CL62" t="s">
        <v>193</v>
      </c>
      <c r="CM62" t="s">
        <v>193</v>
      </c>
      <c r="CN62" t="s">
        <v>193</v>
      </c>
      <c r="CO62" t="s">
        <v>142</v>
      </c>
      <c r="CP62" t="s">
        <v>143</v>
      </c>
      <c r="CQ62" t="s">
        <v>143</v>
      </c>
      <c r="CR62" t="s">
        <v>143</v>
      </c>
      <c r="CS62" t="s">
        <v>143</v>
      </c>
      <c r="CT62" t="s">
        <v>143</v>
      </c>
    </row>
    <row r="63" spans="1:98" x14ac:dyDescent="0.25">
      <c r="A63" t="s">
        <v>97</v>
      </c>
      <c r="B63" t="s">
        <v>175</v>
      </c>
      <c r="C63" t="s">
        <v>98</v>
      </c>
      <c r="D63" t="s">
        <v>502</v>
      </c>
      <c r="E63" t="s">
        <v>217</v>
      </c>
      <c r="H63">
        <v>30028327</v>
      </c>
      <c r="I63" t="s">
        <v>217</v>
      </c>
      <c r="J63" t="s">
        <v>131</v>
      </c>
      <c r="K63" t="s">
        <v>100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40000</v>
      </c>
      <c r="R63" s="6">
        <v>0</v>
      </c>
      <c r="S63" s="6">
        <v>0</v>
      </c>
      <c r="T63" s="6">
        <v>40000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t="s">
        <v>101</v>
      </c>
      <c r="AH63" t="s">
        <v>102</v>
      </c>
      <c r="AI63" t="s">
        <v>103</v>
      </c>
      <c r="AJ63" t="s">
        <v>144</v>
      </c>
      <c r="AK63" t="s">
        <v>144</v>
      </c>
      <c r="AO63" t="s">
        <v>106</v>
      </c>
      <c r="AP63" t="s">
        <v>107</v>
      </c>
      <c r="AQ63" t="s">
        <v>108</v>
      </c>
      <c r="AR63" t="s">
        <v>109</v>
      </c>
      <c r="AS63" t="s">
        <v>183</v>
      </c>
      <c r="AT63" t="s">
        <v>197</v>
      </c>
      <c r="AU63" t="s">
        <v>197</v>
      </c>
      <c r="AX63" t="s">
        <v>197</v>
      </c>
      <c r="AY63" t="s">
        <v>177</v>
      </c>
      <c r="AZ63" t="s">
        <v>198</v>
      </c>
      <c r="BA63" t="s">
        <v>199</v>
      </c>
      <c r="BB63" t="s">
        <v>200</v>
      </c>
      <c r="BD63" t="s">
        <v>200</v>
      </c>
      <c r="BE63" t="s">
        <v>132</v>
      </c>
      <c r="BF63" t="s">
        <v>132</v>
      </c>
      <c r="BK63" t="s">
        <v>132</v>
      </c>
      <c r="BL63" t="s">
        <v>113</v>
      </c>
      <c r="BM63" t="s">
        <v>114</v>
      </c>
      <c r="BN63" t="s">
        <v>202</v>
      </c>
      <c r="BP63" t="s">
        <v>202</v>
      </c>
      <c r="BQ63" t="s">
        <v>115</v>
      </c>
      <c r="BR63" t="s">
        <v>115</v>
      </c>
      <c r="BS63" t="s">
        <v>134</v>
      </c>
      <c r="BT63" t="s">
        <v>117</v>
      </c>
      <c r="BU63" t="s">
        <v>253</v>
      </c>
      <c r="BV63" t="s">
        <v>254</v>
      </c>
      <c r="BZ63" t="s">
        <v>254</v>
      </c>
      <c r="CA63" t="str">
        <f>VLOOKUP('DCSR exp data'!BZ63,Bucket[],2,FALSE)</f>
        <v>Communication costs</v>
      </c>
      <c r="CB63" t="s">
        <v>119</v>
      </c>
      <c r="CC63" t="s">
        <v>137</v>
      </c>
      <c r="CD63" t="s">
        <v>138</v>
      </c>
      <c r="CE63" t="s">
        <v>138</v>
      </c>
      <c r="CF63" t="s">
        <v>231</v>
      </c>
      <c r="CH63" t="s">
        <v>231</v>
      </c>
      <c r="CI63" t="s">
        <v>141</v>
      </c>
      <c r="CJ63" t="s">
        <v>151</v>
      </c>
      <c r="CK63" t="s">
        <v>152</v>
      </c>
      <c r="CL63" t="s">
        <v>232</v>
      </c>
      <c r="CM63" t="s">
        <v>134</v>
      </c>
      <c r="CN63" t="s">
        <v>134</v>
      </c>
      <c r="CO63" t="s">
        <v>142</v>
      </c>
      <c r="CP63" t="s">
        <v>143</v>
      </c>
      <c r="CQ63" t="s">
        <v>143</v>
      </c>
      <c r="CR63" t="s">
        <v>143</v>
      </c>
      <c r="CS63" t="s">
        <v>143</v>
      </c>
      <c r="CT63" t="s">
        <v>143</v>
      </c>
    </row>
    <row r="64" spans="1:98" x14ac:dyDescent="0.25">
      <c r="A64" t="s">
        <v>97</v>
      </c>
      <c r="B64" t="s">
        <v>175</v>
      </c>
      <c r="C64" t="s">
        <v>98</v>
      </c>
      <c r="D64" t="s">
        <v>502</v>
      </c>
      <c r="E64" t="s">
        <v>217</v>
      </c>
      <c r="H64">
        <v>30028327</v>
      </c>
      <c r="I64" t="s">
        <v>217</v>
      </c>
      <c r="J64" t="s">
        <v>131</v>
      </c>
      <c r="K64" t="s">
        <v>100</v>
      </c>
      <c r="L64" s="6">
        <v>8415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10820</v>
      </c>
      <c r="T64" s="6">
        <v>-10820</v>
      </c>
      <c r="U64" s="6">
        <v>0</v>
      </c>
      <c r="V64" s="6">
        <v>0</v>
      </c>
      <c r="W64" s="6">
        <v>1200</v>
      </c>
      <c r="X64" s="6">
        <v>0</v>
      </c>
      <c r="Y64" s="6">
        <v>1202.5</v>
      </c>
      <c r="Z64" s="6">
        <v>1202.5</v>
      </c>
      <c r="AA64" s="6">
        <v>1202.5</v>
      </c>
      <c r="AB64" s="6">
        <v>1202.5</v>
      </c>
      <c r="AC64" s="6">
        <v>0</v>
      </c>
      <c r="AD64" s="6">
        <v>1202.5</v>
      </c>
      <c r="AE64" s="6">
        <v>1202.5</v>
      </c>
      <c r="AF64" s="6">
        <v>2405</v>
      </c>
      <c r="AG64" t="s">
        <v>101</v>
      </c>
      <c r="AH64" t="s">
        <v>102</v>
      </c>
      <c r="AI64" t="s">
        <v>103</v>
      </c>
      <c r="AJ64" t="s">
        <v>144</v>
      </c>
      <c r="AK64" t="s">
        <v>144</v>
      </c>
      <c r="AO64" t="s">
        <v>106</v>
      </c>
      <c r="AP64" t="s">
        <v>107</v>
      </c>
      <c r="AQ64" t="s">
        <v>108</v>
      </c>
      <c r="AR64" t="s">
        <v>109</v>
      </c>
      <c r="AS64" t="s">
        <v>183</v>
      </c>
      <c r="AT64" t="s">
        <v>197</v>
      </c>
      <c r="AU64" t="s">
        <v>197</v>
      </c>
      <c r="AX64" t="s">
        <v>197</v>
      </c>
      <c r="AY64" t="s">
        <v>177</v>
      </c>
      <c r="AZ64" t="s">
        <v>198</v>
      </c>
      <c r="BA64" t="s">
        <v>199</v>
      </c>
      <c r="BB64" t="s">
        <v>200</v>
      </c>
      <c r="BD64" t="s">
        <v>200</v>
      </c>
      <c r="BE64" t="s">
        <v>132</v>
      </c>
      <c r="BF64" t="s">
        <v>132</v>
      </c>
      <c r="BK64" t="s">
        <v>132</v>
      </c>
      <c r="BL64" t="s">
        <v>133</v>
      </c>
      <c r="BM64" t="s">
        <v>133</v>
      </c>
      <c r="BP64" t="s">
        <v>133</v>
      </c>
      <c r="BQ64" t="s">
        <v>115</v>
      </c>
      <c r="BR64" t="s">
        <v>115</v>
      </c>
      <c r="BS64" t="s">
        <v>134</v>
      </c>
      <c r="BT64" t="s">
        <v>117</v>
      </c>
      <c r="BU64" t="s">
        <v>253</v>
      </c>
      <c r="BV64" t="s">
        <v>254</v>
      </c>
      <c r="BZ64" t="s">
        <v>254</v>
      </c>
      <c r="CA64" t="str">
        <f>VLOOKUP('DCSR exp data'!BZ64,Bucket[],2,FALSE)</f>
        <v>Communication costs</v>
      </c>
      <c r="CB64" t="s">
        <v>119</v>
      </c>
      <c r="CC64" t="s">
        <v>137</v>
      </c>
      <c r="CD64" t="s">
        <v>138</v>
      </c>
      <c r="CE64" t="s">
        <v>138</v>
      </c>
      <c r="CF64" t="s">
        <v>231</v>
      </c>
      <c r="CH64" t="s">
        <v>231</v>
      </c>
      <c r="CI64" t="s">
        <v>141</v>
      </c>
      <c r="CJ64" t="s">
        <v>151</v>
      </c>
      <c r="CK64" t="s">
        <v>152</v>
      </c>
      <c r="CL64" t="s">
        <v>232</v>
      </c>
      <c r="CM64" t="s">
        <v>134</v>
      </c>
      <c r="CN64" t="s">
        <v>134</v>
      </c>
      <c r="CO64" t="s">
        <v>142</v>
      </c>
      <c r="CP64" t="s">
        <v>143</v>
      </c>
      <c r="CQ64" t="s">
        <v>143</v>
      </c>
      <c r="CR64" t="s">
        <v>143</v>
      </c>
      <c r="CS64" t="s">
        <v>143</v>
      </c>
      <c r="CT64" t="s">
        <v>143</v>
      </c>
    </row>
    <row r="65" spans="1:98" x14ac:dyDescent="0.25">
      <c r="A65" t="s">
        <v>97</v>
      </c>
      <c r="B65" t="s">
        <v>175</v>
      </c>
      <c r="C65" t="s">
        <v>98</v>
      </c>
      <c r="D65" t="s">
        <v>502</v>
      </c>
      <c r="E65" t="s">
        <v>238</v>
      </c>
      <c r="H65">
        <v>30029327</v>
      </c>
      <c r="I65" t="s">
        <v>238</v>
      </c>
      <c r="J65" t="s">
        <v>131</v>
      </c>
      <c r="K65" t="s">
        <v>100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250000</v>
      </c>
      <c r="R65" s="6">
        <v>0</v>
      </c>
      <c r="S65" s="6">
        <v>0</v>
      </c>
      <c r="T65" s="6">
        <v>250000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t="s">
        <v>101</v>
      </c>
      <c r="AH65" t="s">
        <v>102</v>
      </c>
      <c r="AI65" t="s">
        <v>103</v>
      </c>
      <c r="AJ65" t="s">
        <v>144</v>
      </c>
      <c r="AK65" t="s">
        <v>144</v>
      </c>
      <c r="AO65" t="s">
        <v>106</v>
      </c>
      <c r="AP65" t="s">
        <v>107</v>
      </c>
      <c r="AQ65" t="s">
        <v>108</v>
      </c>
      <c r="AR65" t="s">
        <v>109</v>
      </c>
      <c r="AS65" t="s">
        <v>183</v>
      </c>
      <c r="AT65" t="s">
        <v>197</v>
      </c>
      <c r="AU65" t="s">
        <v>197</v>
      </c>
      <c r="AX65" t="s">
        <v>197</v>
      </c>
      <c r="AY65" t="s">
        <v>177</v>
      </c>
      <c r="AZ65" t="s">
        <v>198</v>
      </c>
      <c r="BA65" t="s">
        <v>199</v>
      </c>
      <c r="BB65" t="s">
        <v>200</v>
      </c>
      <c r="BD65" t="s">
        <v>200</v>
      </c>
      <c r="BE65" t="s">
        <v>132</v>
      </c>
      <c r="BF65" t="s">
        <v>132</v>
      </c>
      <c r="BK65" t="s">
        <v>132</v>
      </c>
      <c r="BL65" t="s">
        <v>113</v>
      </c>
      <c r="BM65" t="s">
        <v>114</v>
      </c>
      <c r="BN65" t="s">
        <v>202</v>
      </c>
      <c r="BP65" t="s">
        <v>202</v>
      </c>
      <c r="BQ65" t="s">
        <v>115</v>
      </c>
      <c r="BR65" t="s">
        <v>115</v>
      </c>
      <c r="BS65" t="s">
        <v>134</v>
      </c>
      <c r="BT65" t="s">
        <v>117</v>
      </c>
      <c r="BU65" t="s">
        <v>258</v>
      </c>
      <c r="BV65" t="s">
        <v>260</v>
      </c>
      <c r="BW65" t="s">
        <v>260</v>
      </c>
      <c r="BZ65" t="s">
        <v>260</v>
      </c>
      <c r="CA65" t="str">
        <f>VLOOKUP('DCSR exp data'!BZ65,Bucket[],2,FALSE)</f>
        <v>Computer services</v>
      </c>
      <c r="CB65" t="s">
        <v>119</v>
      </c>
      <c r="CC65" t="s">
        <v>137</v>
      </c>
      <c r="CD65" t="s">
        <v>138</v>
      </c>
      <c r="CE65" t="s">
        <v>138</v>
      </c>
      <c r="CF65" t="s">
        <v>231</v>
      </c>
      <c r="CH65" t="s">
        <v>231</v>
      </c>
      <c r="CI65" t="s">
        <v>141</v>
      </c>
      <c r="CJ65" t="s">
        <v>151</v>
      </c>
      <c r="CK65" t="s">
        <v>152</v>
      </c>
      <c r="CL65" t="s">
        <v>232</v>
      </c>
      <c r="CM65" t="s">
        <v>134</v>
      </c>
      <c r="CN65" t="s">
        <v>134</v>
      </c>
      <c r="CO65" t="s">
        <v>142</v>
      </c>
      <c r="CP65" t="s">
        <v>143</v>
      </c>
      <c r="CQ65" t="s">
        <v>143</v>
      </c>
      <c r="CR65" t="s">
        <v>143</v>
      </c>
      <c r="CS65" t="s">
        <v>143</v>
      </c>
      <c r="CT65" t="s">
        <v>143</v>
      </c>
    </row>
    <row r="66" spans="1:98" x14ac:dyDescent="0.25">
      <c r="A66" t="s">
        <v>97</v>
      </c>
      <c r="B66" t="s">
        <v>175</v>
      </c>
      <c r="C66" t="s">
        <v>98</v>
      </c>
      <c r="D66" t="s">
        <v>502</v>
      </c>
      <c r="E66" t="s">
        <v>238</v>
      </c>
      <c r="H66">
        <v>30029327</v>
      </c>
      <c r="I66" t="s">
        <v>238</v>
      </c>
      <c r="J66" t="s">
        <v>131</v>
      </c>
      <c r="K66" t="s">
        <v>100</v>
      </c>
      <c r="L66" s="6">
        <v>1427433.21</v>
      </c>
      <c r="M66" s="6">
        <v>0</v>
      </c>
      <c r="N66" s="6">
        <v>0</v>
      </c>
      <c r="O66" s="6">
        <v>0</v>
      </c>
      <c r="P66" s="6">
        <v>0</v>
      </c>
      <c r="Q66" s="6">
        <v>3500000</v>
      </c>
      <c r="R66" s="6">
        <v>230681.71</v>
      </c>
      <c r="S66" s="6">
        <v>2605288.2400000002</v>
      </c>
      <c r="T66" s="6">
        <v>664030.05000000005</v>
      </c>
      <c r="U66" s="6">
        <v>0</v>
      </c>
      <c r="V66" s="6">
        <v>0</v>
      </c>
      <c r="W66" s="6">
        <v>0</v>
      </c>
      <c r="X66" s="6">
        <v>0</v>
      </c>
      <c r="Y66" s="6">
        <v>110302.54</v>
      </c>
      <c r="Z66" s="6">
        <v>0</v>
      </c>
      <c r="AA66" s="6">
        <v>57908.7</v>
      </c>
      <c r="AB66" s="6">
        <v>0</v>
      </c>
      <c r="AC66" s="6">
        <v>356571.9</v>
      </c>
      <c r="AD66" s="6">
        <v>670903.48</v>
      </c>
      <c r="AE66" s="6">
        <v>231746.59</v>
      </c>
      <c r="AF66" s="6">
        <v>1177855.03</v>
      </c>
      <c r="AG66" t="s">
        <v>101</v>
      </c>
      <c r="AH66" t="s">
        <v>102</v>
      </c>
      <c r="AI66" t="s">
        <v>103</v>
      </c>
      <c r="AJ66" t="s">
        <v>144</v>
      </c>
      <c r="AK66" t="s">
        <v>144</v>
      </c>
      <c r="AO66" t="s">
        <v>106</v>
      </c>
      <c r="AP66" t="s">
        <v>107</v>
      </c>
      <c r="AQ66" t="s">
        <v>108</v>
      </c>
      <c r="AR66" t="s">
        <v>109</v>
      </c>
      <c r="AS66" t="s">
        <v>183</v>
      </c>
      <c r="AT66" t="s">
        <v>197</v>
      </c>
      <c r="AU66" t="s">
        <v>197</v>
      </c>
      <c r="AX66" t="s">
        <v>197</v>
      </c>
      <c r="AY66" t="s">
        <v>177</v>
      </c>
      <c r="AZ66" t="s">
        <v>198</v>
      </c>
      <c r="BA66" t="s">
        <v>199</v>
      </c>
      <c r="BB66" t="s">
        <v>200</v>
      </c>
      <c r="BD66" t="s">
        <v>200</v>
      </c>
      <c r="BE66" t="s">
        <v>132</v>
      </c>
      <c r="BF66" t="s">
        <v>132</v>
      </c>
      <c r="BK66" t="s">
        <v>132</v>
      </c>
      <c r="BL66" t="s">
        <v>113</v>
      </c>
      <c r="BM66" t="s">
        <v>114</v>
      </c>
      <c r="BN66" t="s">
        <v>202</v>
      </c>
      <c r="BP66" t="s">
        <v>202</v>
      </c>
      <c r="BQ66" t="s">
        <v>115</v>
      </c>
      <c r="BR66" t="s">
        <v>115</v>
      </c>
      <c r="BS66" t="s">
        <v>134</v>
      </c>
      <c r="BT66" t="s">
        <v>117</v>
      </c>
      <c r="BU66" t="s">
        <v>258</v>
      </c>
      <c r="BV66" t="s">
        <v>261</v>
      </c>
      <c r="BW66" t="s">
        <v>265</v>
      </c>
      <c r="BX66" t="s">
        <v>266</v>
      </c>
      <c r="BZ66" t="s">
        <v>266</v>
      </c>
      <c r="CA66" t="str">
        <f>VLOOKUP('DCSR exp data'!BZ66,Bucket[],2,FALSE)</f>
        <v>Computer services</v>
      </c>
      <c r="CB66" t="s">
        <v>119</v>
      </c>
      <c r="CC66" t="s">
        <v>137</v>
      </c>
      <c r="CD66" t="s">
        <v>138</v>
      </c>
      <c r="CE66" t="s">
        <v>138</v>
      </c>
      <c r="CF66" t="s">
        <v>231</v>
      </c>
      <c r="CH66" t="s">
        <v>231</v>
      </c>
      <c r="CI66" t="s">
        <v>141</v>
      </c>
      <c r="CJ66" t="s">
        <v>151</v>
      </c>
      <c r="CK66" t="s">
        <v>152</v>
      </c>
      <c r="CL66" t="s">
        <v>232</v>
      </c>
      <c r="CM66" t="s">
        <v>134</v>
      </c>
      <c r="CN66" t="s">
        <v>134</v>
      </c>
      <c r="CO66" t="s">
        <v>142</v>
      </c>
      <c r="CP66" t="s">
        <v>143</v>
      </c>
      <c r="CQ66" t="s">
        <v>143</v>
      </c>
      <c r="CR66" t="s">
        <v>143</v>
      </c>
      <c r="CS66" t="s">
        <v>143</v>
      </c>
      <c r="CT66" t="s">
        <v>143</v>
      </c>
    </row>
    <row r="67" spans="1:98" x14ac:dyDescent="0.25">
      <c r="A67" t="s">
        <v>97</v>
      </c>
      <c r="B67" t="s">
        <v>175</v>
      </c>
      <c r="C67" t="s">
        <v>98</v>
      </c>
      <c r="D67" t="s">
        <v>502</v>
      </c>
      <c r="E67" t="s">
        <v>238</v>
      </c>
      <c r="H67">
        <v>30029327</v>
      </c>
      <c r="I67" t="s">
        <v>238</v>
      </c>
      <c r="J67" t="s">
        <v>131</v>
      </c>
      <c r="K67" t="s">
        <v>100</v>
      </c>
      <c r="L67" s="6">
        <v>420970.56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415427.39</v>
      </c>
      <c r="S67" s="6">
        <v>1431372.61</v>
      </c>
      <c r="T67" s="6">
        <v>-1846800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276662.15999999997</v>
      </c>
      <c r="AC67" s="6">
        <v>0</v>
      </c>
      <c r="AD67" s="6">
        <v>144308.4</v>
      </c>
      <c r="AE67" s="6">
        <v>0</v>
      </c>
      <c r="AF67" s="6">
        <v>1010402.05</v>
      </c>
      <c r="AG67" t="s">
        <v>101</v>
      </c>
      <c r="AH67" t="s">
        <v>102</v>
      </c>
      <c r="AI67" t="s">
        <v>103</v>
      </c>
      <c r="AJ67" t="s">
        <v>144</v>
      </c>
      <c r="AK67" t="s">
        <v>144</v>
      </c>
      <c r="AO67" t="s">
        <v>106</v>
      </c>
      <c r="AP67" t="s">
        <v>107</v>
      </c>
      <c r="AQ67" t="s">
        <v>108</v>
      </c>
      <c r="AR67" t="s">
        <v>109</v>
      </c>
      <c r="AS67" t="s">
        <v>183</v>
      </c>
      <c r="AT67" t="s">
        <v>197</v>
      </c>
      <c r="AU67" t="s">
        <v>197</v>
      </c>
      <c r="AX67" t="s">
        <v>197</v>
      </c>
      <c r="AY67" t="s">
        <v>177</v>
      </c>
      <c r="AZ67" t="s">
        <v>198</v>
      </c>
      <c r="BA67" t="s">
        <v>199</v>
      </c>
      <c r="BB67" t="s">
        <v>200</v>
      </c>
      <c r="BD67" t="s">
        <v>200</v>
      </c>
      <c r="BE67" t="s">
        <v>132</v>
      </c>
      <c r="BF67" t="s">
        <v>132</v>
      </c>
      <c r="BK67" t="s">
        <v>132</v>
      </c>
      <c r="BL67" t="s">
        <v>133</v>
      </c>
      <c r="BM67" t="s">
        <v>133</v>
      </c>
      <c r="BP67" t="s">
        <v>133</v>
      </c>
      <c r="BQ67" t="s">
        <v>115</v>
      </c>
      <c r="BR67" t="s">
        <v>115</v>
      </c>
      <c r="BS67" t="s">
        <v>134</v>
      </c>
      <c r="BT67" t="s">
        <v>117</v>
      </c>
      <c r="BU67" t="s">
        <v>258</v>
      </c>
      <c r="BV67" t="s">
        <v>261</v>
      </c>
      <c r="BW67" t="s">
        <v>265</v>
      </c>
      <c r="BX67" t="s">
        <v>266</v>
      </c>
      <c r="BZ67" t="s">
        <v>266</v>
      </c>
      <c r="CA67" t="str">
        <f>VLOOKUP('DCSR exp data'!BZ67,Bucket[],2,FALSE)</f>
        <v>Computer services</v>
      </c>
      <c r="CB67" t="s">
        <v>119</v>
      </c>
      <c r="CC67" t="s">
        <v>137</v>
      </c>
      <c r="CD67" t="s">
        <v>138</v>
      </c>
      <c r="CE67" t="s">
        <v>138</v>
      </c>
      <c r="CF67" t="s">
        <v>231</v>
      </c>
      <c r="CH67" t="s">
        <v>231</v>
      </c>
      <c r="CI67" t="s">
        <v>141</v>
      </c>
      <c r="CJ67" t="s">
        <v>151</v>
      </c>
      <c r="CK67" t="s">
        <v>152</v>
      </c>
      <c r="CL67" t="s">
        <v>232</v>
      </c>
      <c r="CM67" t="s">
        <v>134</v>
      </c>
      <c r="CN67" t="s">
        <v>134</v>
      </c>
      <c r="CO67" t="s">
        <v>142</v>
      </c>
      <c r="CP67" t="s">
        <v>143</v>
      </c>
      <c r="CQ67" t="s">
        <v>143</v>
      </c>
      <c r="CR67" t="s">
        <v>143</v>
      </c>
      <c r="CS67" t="s">
        <v>143</v>
      </c>
      <c r="CT67" t="s">
        <v>143</v>
      </c>
    </row>
    <row r="68" spans="1:98" x14ac:dyDescent="0.25">
      <c r="A68" t="s">
        <v>97</v>
      </c>
      <c r="B68" t="s">
        <v>175</v>
      </c>
      <c r="C68" t="s">
        <v>98</v>
      </c>
      <c r="D68" t="s">
        <v>502</v>
      </c>
      <c r="E68" t="s">
        <v>217</v>
      </c>
      <c r="H68">
        <v>30028327</v>
      </c>
      <c r="I68" t="s">
        <v>217</v>
      </c>
      <c r="J68" t="s">
        <v>131</v>
      </c>
      <c r="K68" t="s">
        <v>100</v>
      </c>
      <c r="L68" s="6">
        <v>73500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73500</v>
      </c>
      <c r="T68" s="6">
        <v>-73500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73500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t="s">
        <v>101</v>
      </c>
      <c r="AH68" t="s">
        <v>102</v>
      </c>
      <c r="AI68" t="s">
        <v>103</v>
      </c>
      <c r="AJ68" t="s">
        <v>144</v>
      </c>
      <c r="AK68" t="s">
        <v>144</v>
      </c>
      <c r="AO68" t="s">
        <v>106</v>
      </c>
      <c r="AP68" t="s">
        <v>107</v>
      </c>
      <c r="AQ68" t="s">
        <v>108</v>
      </c>
      <c r="AR68" t="s">
        <v>109</v>
      </c>
      <c r="AS68" t="s">
        <v>183</v>
      </c>
      <c r="AT68" t="s">
        <v>197</v>
      </c>
      <c r="AU68" t="s">
        <v>197</v>
      </c>
      <c r="AX68" t="s">
        <v>197</v>
      </c>
      <c r="AY68" t="s">
        <v>177</v>
      </c>
      <c r="AZ68" t="s">
        <v>198</v>
      </c>
      <c r="BA68" t="s">
        <v>199</v>
      </c>
      <c r="BB68" t="s">
        <v>200</v>
      </c>
      <c r="BD68" t="s">
        <v>200</v>
      </c>
      <c r="BE68" t="s">
        <v>132</v>
      </c>
      <c r="BF68" t="s">
        <v>132</v>
      </c>
      <c r="BK68" t="s">
        <v>132</v>
      </c>
      <c r="BL68" t="s">
        <v>113</v>
      </c>
      <c r="BM68" t="s">
        <v>114</v>
      </c>
      <c r="BN68" t="s">
        <v>202</v>
      </c>
      <c r="BP68" t="s">
        <v>202</v>
      </c>
      <c r="BQ68" t="s">
        <v>115</v>
      </c>
      <c r="BR68" t="s">
        <v>115</v>
      </c>
      <c r="BS68" t="s">
        <v>134</v>
      </c>
      <c r="BT68" t="s">
        <v>117</v>
      </c>
      <c r="BU68" t="s">
        <v>258</v>
      </c>
      <c r="BV68" t="s">
        <v>261</v>
      </c>
      <c r="BW68" t="s">
        <v>265</v>
      </c>
      <c r="BX68" t="s">
        <v>266</v>
      </c>
      <c r="BZ68" t="s">
        <v>266</v>
      </c>
      <c r="CA68" t="str">
        <f>VLOOKUP('DCSR exp data'!BZ68,Bucket[],2,FALSE)</f>
        <v>Computer services</v>
      </c>
      <c r="CB68" t="s">
        <v>119</v>
      </c>
      <c r="CC68" t="s">
        <v>137</v>
      </c>
      <c r="CD68" t="s">
        <v>138</v>
      </c>
      <c r="CE68" t="s">
        <v>138</v>
      </c>
      <c r="CF68" t="s">
        <v>231</v>
      </c>
      <c r="CH68" t="s">
        <v>231</v>
      </c>
      <c r="CI68" t="s">
        <v>141</v>
      </c>
      <c r="CJ68" t="s">
        <v>151</v>
      </c>
      <c r="CK68" t="s">
        <v>152</v>
      </c>
      <c r="CL68" t="s">
        <v>232</v>
      </c>
      <c r="CM68" t="s">
        <v>134</v>
      </c>
      <c r="CN68" t="s">
        <v>134</v>
      </c>
      <c r="CO68" t="s">
        <v>142</v>
      </c>
      <c r="CP68" t="s">
        <v>143</v>
      </c>
      <c r="CQ68" t="s">
        <v>143</v>
      </c>
      <c r="CR68" t="s">
        <v>143</v>
      </c>
      <c r="CS68" t="s">
        <v>143</v>
      </c>
      <c r="CT68" t="s">
        <v>143</v>
      </c>
    </row>
    <row r="69" spans="1:98" x14ac:dyDescent="0.25">
      <c r="A69" t="s">
        <v>97</v>
      </c>
      <c r="B69" t="s">
        <v>175</v>
      </c>
      <c r="C69" t="s">
        <v>98</v>
      </c>
      <c r="D69" t="s">
        <v>502</v>
      </c>
      <c r="E69" t="s">
        <v>238</v>
      </c>
      <c r="H69">
        <v>30029327</v>
      </c>
      <c r="I69" t="s">
        <v>238</v>
      </c>
      <c r="J69" t="s">
        <v>131</v>
      </c>
      <c r="K69" t="s">
        <v>100</v>
      </c>
      <c r="L69" s="6">
        <v>6198068.2400000002</v>
      </c>
      <c r="M69" s="6">
        <v>0</v>
      </c>
      <c r="N69" s="6">
        <v>0</v>
      </c>
      <c r="O69" s="6">
        <v>-9000000</v>
      </c>
      <c r="P69" s="6">
        <v>0</v>
      </c>
      <c r="Q69" s="6">
        <v>11750000</v>
      </c>
      <c r="R69" s="6">
        <v>0</v>
      </c>
      <c r="S69" s="6">
        <v>7696207.4199999999</v>
      </c>
      <c r="T69" s="6">
        <v>4053792.58</v>
      </c>
      <c r="U69" s="6">
        <v>0</v>
      </c>
      <c r="V69" s="6">
        <v>0</v>
      </c>
      <c r="W69" s="6">
        <v>0</v>
      </c>
      <c r="X69" s="6">
        <v>1112583.8</v>
      </c>
      <c r="Y69" s="6">
        <v>942166.71</v>
      </c>
      <c r="Z69" s="6">
        <v>302103.88</v>
      </c>
      <c r="AA69" s="6">
        <v>1042928.68</v>
      </c>
      <c r="AB69" s="6">
        <v>319398.36</v>
      </c>
      <c r="AC69" s="6">
        <v>1359582.69</v>
      </c>
      <c r="AD69" s="6">
        <v>711064.67</v>
      </c>
      <c r="AE69" s="6">
        <v>408239.45</v>
      </c>
      <c r="AF69" s="6">
        <v>1498139.18</v>
      </c>
      <c r="AG69" t="s">
        <v>101</v>
      </c>
      <c r="AH69" t="s">
        <v>102</v>
      </c>
      <c r="AI69" t="s">
        <v>103</v>
      </c>
      <c r="AJ69" t="s">
        <v>144</v>
      </c>
      <c r="AK69" t="s">
        <v>144</v>
      </c>
      <c r="AO69" t="s">
        <v>106</v>
      </c>
      <c r="AP69" t="s">
        <v>107</v>
      </c>
      <c r="AQ69" t="s">
        <v>108</v>
      </c>
      <c r="AR69" t="s">
        <v>109</v>
      </c>
      <c r="AS69" t="s">
        <v>183</v>
      </c>
      <c r="AT69" t="s">
        <v>197</v>
      </c>
      <c r="AU69" t="s">
        <v>197</v>
      </c>
      <c r="AX69" t="s">
        <v>197</v>
      </c>
      <c r="AY69" t="s">
        <v>177</v>
      </c>
      <c r="AZ69" t="s">
        <v>198</v>
      </c>
      <c r="BA69" t="s">
        <v>199</v>
      </c>
      <c r="BB69" t="s">
        <v>200</v>
      </c>
      <c r="BD69" t="s">
        <v>200</v>
      </c>
      <c r="BE69" t="s">
        <v>132</v>
      </c>
      <c r="BF69" t="s">
        <v>132</v>
      </c>
      <c r="BK69" t="s">
        <v>132</v>
      </c>
      <c r="BL69" t="s">
        <v>113</v>
      </c>
      <c r="BM69" t="s">
        <v>114</v>
      </c>
      <c r="BN69" t="s">
        <v>202</v>
      </c>
      <c r="BP69" t="s">
        <v>202</v>
      </c>
      <c r="BQ69" t="s">
        <v>115</v>
      </c>
      <c r="BR69" t="s">
        <v>115</v>
      </c>
      <c r="BS69" t="s">
        <v>134</v>
      </c>
      <c r="BT69" t="s">
        <v>117</v>
      </c>
      <c r="BU69" t="s">
        <v>259</v>
      </c>
      <c r="BV69" t="s">
        <v>267</v>
      </c>
      <c r="BW69" t="s">
        <v>267</v>
      </c>
      <c r="BZ69" t="s">
        <v>267</v>
      </c>
      <c r="CA69" t="str">
        <f>VLOOKUP('DCSR exp data'!BZ69,Bucket[],2,FALSE)</f>
        <v>Computer services</v>
      </c>
      <c r="CB69" t="s">
        <v>119</v>
      </c>
      <c r="CC69" t="s">
        <v>137</v>
      </c>
      <c r="CD69" t="s">
        <v>138</v>
      </c>
      <c r="CE69" t="s">
        <v>138</v>
      </c>
      <c r="CF69" t="s">
        <v>231</v>
      </c>
      <c r="CH69" t="s">
        <v>231</v>
      </c>
      <c r="CI69" t="s">
        <v>141</v>
      </c>
      <c r="CJ69" t="s">
        <v>151</v>
      </c>
      <c r="CK69" t="s">
        <v>152</v>
      </c>
      <c r="CL69" t="s">
        <v>232</v>
      </c>
      <c r="CM69" t="s">
        <v>134</v>
      </c>
      <c r="CN69" t="s">
        <v>134</v>
      </c>
      <c r="CO69" t="s">
        <v>142</v>
      </c>
      <c r="CP69" t="s">
        <v>143</v>
      </c>
      <c r="CQ69" t="s">
        <v>143</v>
      </c>
      <c r="CR69" t="s">
        <v>143</v>
      </c>
      <c r="CS69" t="s">
        <v>143</v>
      </c>
      <c r="CT69" t="s">
        <v>143</v>
      </c>
    </row>
    <row r="70" spans="1:98" x14ac:dyDescent="0.25">
      <c r="A70" t="s">
        <v>97</v>
      </c>
      <c r="B70" t="s">
        <v>175</v>
      </c>
      <c r="C70" t="s">
        <v>98</v>
      </c>
      <c r="D70" t="s">
        <v>502</v>
      </c>
      <c r="E70" t="s">
        <v>217</v>
      </c>
      <c r="H70">
        <v>30028327</v>
      </c>
      <c r="I70" t="s">
        <v>217</v>
      </c>
      <c r="J70" t="s">
        <v>131</v>
      </c>
      <c r="K70" t="s">
        <v>100</v>
      </c>
      <c r="L70" s="6">
        <v>164048.73000000001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17148.34</v>
      </c>
      <c r="S70" s="6">
        <v>164048.73000000001</v>
      </c>
      <c r="T70" s="6">
        <v>-181197.07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49348.2</v>
      </c>
      <c r="AC70" s="6">
        <v>0</v>
      </c>
      <c r="AD70" s="6">
        <v>114700.53</v>
      </c>
      <c r="AE70" s="6">
        <v>0</v>
      </c>
      <c r="AF70" s="6">
        <v>0</v>
      </c>
      <c r="AG70" t="s">
        <v>101</v>
      </c>
      <c r="AH70" t="s">
        <v>102</v>
      </c>
      <c r="AI70" t="s">
        <v>103</v>
      </c>
      <c r="AJ70" t="s">
        <v>144</v>
      </c>
      <c r="AK70" t="s">
        <v>144</v>
      </c>
      <c r="AO70" t="s">
        <v>106</v>
      </c>
      <c r="AP70" t="s">
        <v>107</v>
      </c>
      <c r="AQ70" t="s">
        <v>108</v>
      </c>
      <c r="AR70" t="s">
        <v>109</v>
      </c>
      <c r="AS70" t="s">
        <v>183</v>
      </c>
      <c r="AT70" t="s">
        <v>197</v>
      </c>
      <c r="AU70" t="s">
        <v>197</v>
      </c>
      <c r="AX70" t="s">
        <v>197</v>
      </c>
      <c r="AY70" t="s">
        <v>177</v>
      </c>
      <c r="AZ70" t="s">
        <v>198</v>
      </c>
      <c r="BA70" t="s">
        <v>199</v>
      </c>
      <c r="BB70" t="s">
        <v>200</v>
      </c>
      <c r="BD70" t="s">
        <v>200</v>
      </c>
      <c r="BE70" t="s">
        <v>132</v>
      </c>
      <c r="BF70" t="s">
        <v>132</v>
      </c>
      <c r="BK70" t="s">
        <v>132</v>
      </c>
      <c r="BL70" t="s">
        <v>113</v>
      </c>
      <c r="BM70" t="s">
        <v>114</v>
      </c>
      <c r="BN70" t="s">
        <v>202</v>
      </c>
      <c r="BP70" t="s">
        <v>202</v>
      </c>
      <c r="BQ70" t="s">
        <v>115</v>
      </c>
      <c r="BR70" t="s">
        <v>115</v>
      </c>
      <c r="BS70" t="s">
        <v>134</v>
      </c>
      <c r="BT70" t="s">
        <v>117</v>
      </c>
      <c r="BU70" t="s">
        <v>259</v>
      </c>
      <c r="BV70" t="s">
        <v>267</v>
      </c>
      <c r="BW70" t="s">
        <v>267</v>
      </c>
      <c r="BZ70" t="s">
        <v>267</v>
      </c>
      <c r="CA70" t="str">
        <f>VLOOKUP('DCSR exp data'!BZ70,Bucket[],2,FALSE)</f>
        <v>Computer services</v>
      </c>
      <c r="CB70" t="s">
        <v>119</v>
      </c>
      <c r="CC70" t="s">
        <v>137</v>
      </c>
      <c r="CD70" t="s">
        <v>138</v>
      </c>
      <c r="CE70" t="s">
        <v>138</v>
      </c>
      <c r="CF70" t="s">
        <v>231</v>
      </c>
      <c r="CH70" t="s">
        <v>231</v>
      </c>
      <c r="CI70" t="s">
        <v>141</v>
      </c>
      <c r="CJ70" t="s">
        <v>151</v>
      </c>
      <c r="CK70" t="s">
        <v>152</v>
      </c>
      <c r="CL70" t="s">
        <v>232</v>
      </c>
      <c r="CM70" t="s">
        <v>134</v>
      </c>
      <c r="CN70" t="s">
        <v>134</v>
      </c>
      <c r="CO70" t="s">
        <v>142</v>
      </c>
      <c r="CP70" t="s">
        <v>143</v>
      </c>
      <c r="CQ70" t="s">
        <v>143</v>
      </c>
      <c r="CR70" t="s">
        <v>143</v>
      </c>
      <c r="CS70" t="s">
        <v>143</v>
      </c>
      <c r="CT70" t="s">
        <v>143</v>
      </c>
    </row>
    <row r="71" spans="1:98" x14ac:dyDescent="0.25">
      <c r="A71" t="s">
        <v>97</v>
      </c>
      <c r="B71" t="s">
        <v>175</v>
      </c>
      <c r="C71" t="s">
        <v>98</v>
      </c>
      <c r="D71" t="s">
        <v>502</v>
      </c>
      <c r="E71" t="s">
        <v>217</v>
      </c>
      <c r="H71">
        <v>30028327</v>
      </c>
      <c r="I71" t="s">
        <v>217</v>
      </c>
      <c r="J71" t="s">
        <v>131</v>
      </c>
      <c r="K71" t="s">
        <v>100</v>
      </c>
      <c r="L71" s="6">
        <v>54360.99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54360.99</v>
      </c>
      <c r="T71" s="6">
        <v>-54360.99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54360.99</v>
      </c>
      <c r="AC71" s="6">
        <v>0</v>
      </c>
      <c r="AD71" s="6">
        <v>0</v>
      </c>
      <c r="AE71" s="6">
        <v>0</v>
      </c>
      <c r="AF71" s="6">
        <v>0</v>
      </c>
      <c r="AG71" t="s">
        <v>101</v>
      </c>
      <c r="AH71" t="s">
        <v>102</v>
      </c>
      <c r="AI71" t="s">
        <v>103</v>
      </c>
      <c r="AJ71" t="s">
        <v>144</v>
      </c>
      <c r="AK71" t="s">
        <v>144</v>
      </c>
      <c r="AO71" t="s">
        <v>106</v>
      </c>
      <c r="AP71" t="s">
        <v>107</v>
      </c>
      <c r="AQ71" t="s">
        <v>108</v>
      </c>
      <c r="AR71" t="s">
        <v>109</v>
      </c>
      <c r="AS71" t="s">
        <v>183</v>
      </c>
      <c r="AT71" t="s">
        <v>197</v>
      </c>
      <c r="AU71" t="s">
        <v>197</v>
      </c>
      <c r="AX71" t="s">
        <v>197</v>
      </c>
      <c r="AY71" t="s">
        <v>177</v>
      </c>
      <c r="AZ71" t="s">
        <v>198</v>
      </c>
      <c r="BA71" t="s">
        <v>199</v>
      </c>
      <c r="BB71" t="s">
        <v>200</v>
      </c>
      <c r="BD71" t="s">
        <v>200</v>
      </c>
      <c r="BE71" t="s">
        <v>132</v>
      </c>
      <c r="BF71" t="s">
        <v>132</v>
      </c>
      <c r="BK71" t="s">
        <v>132</v>
      </c>
      <c r="BL71" t="s">
        <v>113</v>
      </c>
      <c r="BM71" t="s">
        <v>114</v>
      </c>
      <c r="BN71" t="s">
        <v>202</v>
      </c>
      <c r="BP71" t="s">
        <v>202</v>
      </c>
      <c r="BQ71" t="s">
        <v>115</v>
      </c>
      <c r="BR71" t="s">
        <v>115</v>
      </c>
      <c r="BS71" t="s">
        <v>134</v>
      </c>
      <c r="BT71" t="s">
        <v>117</v>
      </c>
      <c r="BU71" t="s">
        <v>272</v>
      </c>
      <c r="BV71" t="s">
        <v>273</v>
      </c>
      <c r="BW71" t="s">
        <v>274</v>
      </c>
      <c r="BZ71" t="s">
        <v>274</v>
      </c>
      <c r="CA71" t="str">
        <f>VLOOKUP('DCSR exp data'!BZ71,Bucket[],2,FALSE)</f>
        <v>Stationery and consumables</v>
      </c>
      <c r="CB71" t="s">
        <v>119</v>
      </c>
      <c r="CC71" t="s">
        <v>137</v>
      </c>
      <c r="CD71" t="s">
        <v>138</v>
      </c>
      <c r="CE71" t="s">
        <v>138</v>
      </c>
      <c r="CF71" t="s">
        <v>231</v>
      </c>
      <c r="CH71" t="s">
        <v>231</v>
      </c>
      <c r="CI71" t="s">
        <v>141</v>
      </c>
      <c r="CJ71" t="s">
        <v>151</v>
      </c>
      <c r="CK71" t="s">
        <v>152</v>
      </c>
      <c r="CL71" t="s">
        <v>232</v>
      </c>
      <c r="CM71" t="s">
        <v>134</v>
      </c>
      <c r="CN71" t="s">
        <v>134</v>
      </c>
      <c r="CO71" t="s">
        <v>124</v>
      </c>
      <c r="CP71" t="s">
        <v>268</v>
      </c>
      <c r="CQ71" t="s">
        <v>269</v>
      </c>
      <c r="CR71" t="s">
        <v>269</v>
      </c>
      <c r="CS71" t="s">
        <v>269</v>
      </c>
      <c r="CT71" t="s">
        <v>269</v>
      </c>
    </row>
    <row r="72" spans="1:98" x14ac:dyDescent="0.25">
      <c r="A72" t="s">
        <v>97</v>
      </c>
      <c r="B72" t="s">
        <v>175</v>
      </c>
      <c r="C72" t="s">
        <v>98</v>
      </c>
      <c r="D72" t="s">
        <v>502</v>
      </c>
      <c r="E72" t="s">
        <v>217</v>
      </c>
      <c r="H72">
        <v>30028327</v>
      </c>
      <c r="I72" t="s">
        <v>217</v>
      </c>
      <c r="J72" t="s">
        <v>131</v>
      </c>
      <c r="K72" t="s">
        <v>100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16850</v>
      </c>
      <c r="T72" s="6">
        <v>-16850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16850</v>
      </c>
      <c r="AG72" t="s">
        <v>101</v>
      </c>
      <c r="AH72" t="s">
        <v>102</v>
      </c>
      <c r="AI72" t="s">
        <v>103</v>
      </c>
      <c r="AJ72" t="s">
        <v>104</v>
      </c>
      <c r="AK72" t="s">
        <v>163</v>
      </c>
      <c r="AL72" t="s">
        <v>182</v>
      </c>
      <c r="AO72" t="s">
        <v>106</v>
      </c>
      <c r="AP72" t="s">
        <v>107</v>
      </c>
      <c r="AQ72" t="s">
        <v>108</v>
      </c>
      <c r="AR72" t="s">
        <v>109</v>
      </c>
      <c r="AS72" t="s">
        <v>183</v>
      </c>
      <c r="AT72" t="s">
        <v>197</v>
      </c>
      <c r="AU72" t="s">
        <v>197</v>
      </c>
      <c r="AX72" t="s">
        <v>197</v>
      </c>
      <c r="AY72" t="s">
        <v>177</v>
      </c>
      <c r="AZ72" t="s">
        <v>198</v>
      </c>
      <c r="BA72" t="s">
        <v>199</v>
      </c>
      <c r="BB72" t="s">
        <v>200</v>
      </c>
      <c r="BD72" t="s">
        <v>200</v>
      </c>
      <c r="BE72" t="s">
        <v>132</v>
      </c>
      <c r="BF72" t="s">
        <v>132</v>
      </c>
      <c r="BK72" t="s">
        <v>132</v>
      </c>
      <c r="BL72" t="s">
        <v>133</v>
      </c>
      <c r="BM72" t="s">
        <v>133</v>
      </c>
      <c r="BP72" t="s">
        <v>133</v>
      </c>
      <c r="BQ72" t="s">
        <v>115</v>
      </c>
      <c r="BR72" t="s">
        <v>115</v>
      </c>
      <c r="BS72" t="s">
        <v>134</v>
      </c>
      <c r="BT72" t="s">
        <v>117</v>
      </c>
      <c r="BU72" t="s">
        <v>272</v>
      </c>
      <c r="BV72" t="s">
        <v>273</v>
      </c>
      <c r="BW72" t="s">
        <v>274</v>
      </c>
      <c r="BZ72" t="s">
        <v>274</v>
      </c>
      <c r="CA72" t="str">
        <f>VLOOKUP('DCSR exp data'!BZ72,Bucket[],2,FALSE)</f>
        <v>Stationery and consumables</v>
      </c>
      <c r="CB72" t="s">
        <v>119</v>
      </c>
      <c r="CC72" t="s">
        <v>137</v>
      </c>
      <c r="CD72" t="s">
        <v>138</v>
      </c>
      <c r="CE72" t="s">
        <v>138</v>
      </c>
      <c r="CF72" t="s">
        <v>231</v>
      </c>
      <c r="CH72" t="s">
        <v>231</v>
      </c>
      <c r="CI72" t="s">
        <v>141</v>
      </c>
      <c r="CJ72" t="s">
        <v>151</v>
      </c>
      <c r="CK72" t="s">
        <v>152</v>
      </c>
      <c r="CL72" t="s">
        <v>232</v>
      </c>
      <c r="CM72" t="s">
        <v>134</v>
      </c>
      <c r="CN72" t="s">
        <v>134</v>
      </c>
      <c r="CO72" t="s">
        <v>124</v>
      </c>
      <c r="CP72" t="s">
        <v>268</v>
      </c>
      <c r="CQ72" t="s">
        <v>269</v>
      </c>
      <c r="CR72" t="s">
        <v>269</v>
      </c>
      <c r="CS72" t="s">
        <v>269</v>
      </c>
      <c r="CT72" t="s">
        <v>269</v>
      </c>
    </row>
    <row r="73" spans="1:98" x14ac:dyDescent="0.25">
      <c r="A73" t="s">
        <v>97</v>
      </c>
      <c r="B73" t="s">
        <v>175</v>
      </c>
      <c r="C73" t="s">
        <v>98</v>
      </c>
      <c r="D73" t="s">
        <v>502</v>
      </c>
      <c r="E73" t="s">
        <v>217</v>
      </c>
      <c r="H73">
        <v>30028327</v>
      </c>
      <c r="I73" t="s">
        <v>217</v>
      </c>
      <c r="J73" t="s">
        <v>131</v>
      </c>
      <c r="K73" t="s">
        <v>100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65991</v>
      </c>
      <c r="T73" s="6">
        <v>-65991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65991</v>
      </c>
      <c r="AG73" t="s">
        <v>101</v>
      </c>
      <c r="AH73" t="s">
        <v>102</v>
      </c>
      <c r="AI73" t="s">
        <v>103</v>
      </c>
      <c r="AJ73" t="s">
        <v>144</v>
      </c>
      <c r="AK73" t="s">
        <v>144</v>
      </c>
      <c r="AO73" t="s">
        <v>106</v>
      </c>
      <c r="AP73" t="s">
        <v>107</v>
      </c>
      <c r="AQ73" t="s">
        <v>108</v>
      </c>
      <c r="AR73" t="s">
        <v>109</v>
      </c>
      <c r="AS73" t="s">
        <v>183</v>
      </c>
      <c r="AT73" t="s">
        <v>197</v>
      </c>
      <c r="AU73" t="s">
        <v>197</v>
      </c>
      <c r="AX73" t="s">
        <v>197</v>
      </c>
      <c r="AY73" t="s">
        <v>177</v>
      </c>
      <c r="AZ73" t="s">
        <v>198</v>
      </c>
      <c r="BA73" t="s">
        <v>199</v>
      </c>
      <c r="BB73" t="s">
        <v>200</v>
      </c>
      <c r="BD73" t="s">
        <v>200</v>
      </c>
      <c r="BE73" t="s">
        <v>132</v>
      </c>
      <c r="BF73" t="s">
        <v>132</v>
      </c>
      <c r="BK73" t="s">
        <v>132</v>
      </c>
      <c r="BL73" t="s">
        <v>133</v>
      </c>
      <c r="BM73" t="s">
        <v>133</v>
      </c>
      <c r="BP73" t="s">
        <v>133</v>
      </c>
      <c r="BQ73" t="s">
        <v>115</v>
      </c>
      <c r="BR73" t="s">
        <v>115</v>
      </c>
      <c r="BS73" t="s">
        <v>134</v>
      </c>
      <c r="BT73" t="s">
        <v>117</v>
      </c>
      <c r="BU73" t="s">
        <v>272</v>
      </c>
      <c r="BV73" t="s">
        <v>273</v>
      </c>
      <c r="BW73" t="s">
        <v>274</v>
      </c>
      <c r="BZ73" t="s">
        <v>274</v>
      </c>
      <c r="CA73" t="str">
        <f>VLOOKUP('DCSR exp data'!BZ73,Bucket[],2,FALSE)</f>
        <v>Stationery and consumables</v>
      </c>
      <c r="CB73" t="s">
        <v>119</v>
      </c>
      <c r="CC73" t="s">
        <v>137</v>
      </c>
      <c r="CD73" t="s">
        <v>138</v>
      </c>
      <c r="CE73" t="s">
        <v>138</v>
      </c>
      <c r="CF73" t="s">
        <v>231</v>
      </c>
      <c r="CH73" t="s">
        <v>231</v>
      </c>
      <c r="CI73" t="s">
        <v>141</v>
      </c>
      <c r="CJ73" t="s">
        <v>151</v>
      </c>
      <c r="CK73" t="s">
        <v>152</v>
      </c>
      <c r="CL73" t="s">
        <v>232</v>
      </c>
      <c r="CM73" t="s">
        <v>134</v>
      </c>
      <c r="CN73" t="s">
        <v>134</v>
      </c>
      <c r="CO73" t="s">
        <v>124</v>
      </c>
      <c r="CP73" t="s">
        <v>268</v>
      </c>
      <c r="CQ73" t="s">
        <v>269</v>
      </c>
      <c r="CR73" t="s">
        <v>269</v>
      </c>
      <c r="CS73" t="s">
        <v>269</v>
      </c>
      <c r="CT73" t="s">
        <v>269</v>
      </c>
    </row>
    <row r="74" spans="1:98" x14ac:dyDescent="0.25">
      <c r="A74" t="s">
        <v>97</v>
      </c>
      <c r="B74" t="s">
        <v>175</v>
      </c>
      <c r="C74" t="s">
        <v>98</v>
      </c>
      <c r="D74" t="s">
        <v>502</v>
      </c>
      <c r="E74" t="s">
        <v>217</v>
      </c>
      <c r="H74">
        <v>30028327</v>
      </c>
      <c r="I74" t="s">
        <v>217</v>
      </c>
      <c r="J74" t="s">
        <v>131</v>
      </c>
      <c r="K74" t="s">
        <v>100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848691</v>
      </c>
      <c r="T74" s="6">
        <v>-848691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848691</v>
      </c>
      <c r="AG74" t="s">
        <v>101</v>
      </c>
      <c r="AH74" t="s">
        <v>102</v>
      </c>
      <c r="AI74" t="s">
        <v>103</v>
      </c>
      <c r="AJ74" t="s">
        <v>144</v>
      </c>
      <c r="AK74" t="s">
        <v>144</v>
      </c>
      <c r="AO74" t="s">
        <v>106</v>
      </c>
      <c r="AP74" t="s">
        <v>107</v>
      </c>
      <c r="AQ74" t="s">
        <v>108</v>
      </c>
      <c r="AR74" t="s">
        <v>109</v>
      </c>
      <c r="AS74" t="s">
        <v>183</v>
      </c>
      <c r="AT74" t="s">
        <v>197</v>
      </c>
      <c r="AU74" t="s">
        <v>197</v>
      </c>
      <c r="AX74" t="s">
        <v>197</v>
      </c>
      <c r="AY74" t="s">
        <v>177</v>
      </c>
      <c r="AZ74" t="s">
        <v>198</v>
      </c>
      <c r="BA74" t="s">
        <v>199</v>
      </c>
      <c r="BB74" t="s">
        <v>200</v>
      </c>
      <c r="BD74" t="s">
        <v>200</v>
      </c>
      <c r="BE74" t="s">
        <v>132</v>
      </c>
      <c r="BF74" t="s">
        <v>132</v>
      </c>
      <c r="BK74" t="s">
        <v>132</v>
      </c>
      <c r="BL74" t="s">
        <v>113</v>
      </c>
      <c r="BM74" t="s">
        <v>114</v>
      </c>
      <c r="BN74" t="s">
        <v>202</v>
      </c>
      <c r="BP74" t="s">
        <v>202</v>
      </c>
      <c r="BQ74" t="s">
        <v>115</v>
      </c>
      <c r="BR74" t="s">
        <v>115</v>
      </c>
      <c r="BS74" t="s">
        <v>134</v>
      </c>
      <c r="BT74" t="s">
        <v>117</v>
      </c>
      <c r="BU74" t="s">
        <v>165</v>
      </c>
      <c r="BV74" t="s">
        <v>165</v>
      </c>
      <c r="BZ74" t="s">
        <v>165</v>
      </c>
      <c r="CA74" t="str">
        <f>VLOOKUP('DCSR exp data'!BZ74,Bucket[],2,FALSE)</f>
        <v>Stationery and consumables</v>
      </c>
      <c r="CB74" t="s">
        <v>119</v>
      </c>
      <c r="CC74" t="s">
        <v>137</v>
      </c>
      <c r="CD74" t="s">
        <v>138</v>
      </c>
      <c r="CE74" t="s">
        <v>138</v>
      </c>
      <c r="CF74" t="s">
        <v>231</v>
      </c>
      <c r="CH74" t="s">
        <v>231</v>
      </c>
      <c r="CI74" t="s">
        <v>141</v>
      </c>
      <c r="CJ74" t="s">
        <v>151</v>
      </c>
      <c r="CK74" t="s">
        <v>152</v>
      </c>
      <c r="CL74" t="s">
        <v>232</v>
      </c>
      <c r="CM74" t="s">
        <v>134</v>
      </c>
      <c r="CN74" t="s">
        <v>134</v>
      </c>
      <c r="CO74" t="s">
        <v>124</v>
      </c>
      <c r="CP74" t="s">
        <v>268</v>
      </c>
      <c r="CQ74" t="s">
        <v>269</v>
      </c>
      <c r="CR74" t="s">
        <v>269</v>
      </c>
      <c r="CS74" t="s">
        <v>269</v>
      </c>
      <c r="CT74" t="s">
        <v>269</v>
      </c>
    </row>
    <row r="75" spans="1:98" x14ac:dyDescent="0.25">
      <c r="A75" t="s">
        <v>97</v>
      </c>
      <c r="B75" t="s">
        <v>175</v>
      </c>
      <c r="C75" t="s">
        <v>98</v>
      </c>
      <c r="D75" t="s">
        <v>502</v>
      </c>
      <c r="E75" t="s">
        <v>217</v>
      </c>
      <c r="H75">
        <v>30028327</v>
      </c>
      <c r="I75" t="s">
        <v>217</v>
      </c>
      <c r="J75" t="s">
        <v>131</v>
      </c>
      <c r="K75" t="s">
        <v>100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6928</v>
      </c>
      <c r="T75" s="6">
        <v>-6928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6928</v>
      </c>
      <c r="AG75" t="s">
        <v>101</v>
      </c>
      <c r="AH75" t="s">
        <v>102</v>
      </c>
      <c r="AI75" t="s">
        <v>103</v>
      </c>
      <c r="AJ75" t="s">
        <v>144</v>
      </c>
      <c r="AK75" t="s">
        <v>144</v>
      </c>
      <c r="AO75" t="s">
        <v>106</v>
      </c>
      <c r="AP75" t="s">
        <v>107</v>
      </c>
      <c r="AQ75" t="s">
        <v>108</v>
      </c>
      <c r="AR75" t="s">
        <v>109</v>
      </c>
      <c r="AS75" t="s">
        <v>183</v>
      </c>
      <c r="AT75" t="s">
        <v>197</v>
      </c>
      <c r="AU75" t="s">
        <v>197</v>
      </c>
      <c r="AX75" t="s">
        <v>197</v>
      </c>
      <c r="AY75" t="s">
        <v>177</v>
      </c>
      <c r="AZ75" t="s">
        <v>198</v>
      </c>
      <c r="BA75" t="s">
        <v>199</v>
      </c>
      <c r="BB75" t="s">
        <v>200</v>
      </c>
      <c r="BD75" t="s">
        <v>200</v>
      </c>
      <c r="BE75" t="s">
        <v>132</v>
      </c>
      <c r="BF75" t="s">
        <v>132</v>
      </c>
      <c r="BK75" t="s">
        <v>132</v>
      </c>
      <c r="BL75" t="s">
        <v>133</v>
      </c>
      <c r="BM75" t="s">
        <v>133</v>
      </c>
      <c r="BP75" t="s">
        <v>133</v>
      </c>
      <c r="BQ75" t="s">
        <v>115</v>
      </c>
      <c r="BR75" t="s">
        <v>115</v>
      </c>
      <c r="BS75" t="s">
        <v>134</v>
      </c>
      <c r="BT75" t="s">
        <v>117</v>
      </c>
      <c r="BU75" t="s">
        <v>165</v>
      </c>
      <c r="BV75" t="s">
        <v>165</v>
      </c>
      <c r="BZ75" t="s">
        <v>165</v>
      </c>
      <c r="CA75" t="str">
        <f>VLOOKUP('DCSR exp data'!BZ75,Bucket[],2,FALSE)</f>
        <v>Stationery and consumables</v>
      </c>
      <c r="CB75" t="s">
        <v>119</v>
      </c>
      <c r="CC75" t="s">
        <v>137</v>
      </c>
      <c r="CD75" t="s">
        <v>138</v>
      </c>
      <c r="CE75" t="s">
        <v>138</v>
      </c>
      <c r="CF75" t="s">
        <v>231</v>
      </c>
      <c r="CH75" t="s">
        <v>231</v>
      </c>
      <c r="CI75" t="s">
        <v>141</v>
      </c>
      <c r="CJ75" t="s">
        <v>151</v>
      </c>
      <c r="CK75" t="s">
        <v>152</v>
      </c>
      <c r="CL75" t="s">
        <v>232</v>
      </c>
      <c r="CM75" t="s">
        <v>134</v>
      </c>
      <c r="CN75" t="s">
        <v>134</v>
      </c>
      <c r="CO75" t="s">
        <v>124</v>
      </c>
      <c r="CP75" t="s">
        <v>268</v>
      </c>
      <c r="CQ75" t="s">
        <v>269</v>
      </c>
      <c r="CR75" t="s">
        <v>269</v>
      </c>
      <c r="CS75" t="s">
        <v>269</v>
      </c>
      <c r="CT75" t="s">
        <v>269</v>
      </c>
    </row>
    <row r="76" spans="1:98" x14ac:dyDescent="0.25">
      <c r="A76" t="s">
        <v>97</v>
      </c>
      <c r="B76" t="s">
        <v>175</v>
      </c>
      <c r="C76" t="s">
        <v>98</v>
      </c>
      <c r="D76" t="s">
        <v>502</v>
      </c>
      <c r="E76" t="s">
        <v>217</v>
      </c>
      <c r="H76">
        <v>30028327</v>
      </c>
      <c r="I76" t="s">
        <v>217</v>
      </c>
      <c r="J76" t="s">
        <v>131</v>
      </c>
      <c r="K76" t="s">
        <v>100</v>
      </c>
      <c r="L76" s="6">
        <v>8532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14722</v>
      </c>
      <c r="T76" s="6">
        <v>-14722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8532</v>
      </c>
      <c r="AF76" s="6">
        <v>6190</v>
      </c>
      <c r="AG76" t="s">
        <v>101</v>
      </c>
      <c r="AH76" t="s">
        <v>102</v>
      </c>
      <c r="AI76" t="s">
        <v>103</v>
      </c>
      <c r="AJ76" t="s">
        <v>104</v>
      </c>
      <c r="AK76" t="s">
        <v>105</v>
      </c>
      <c r="AL76" t="s">
        <v>176</v>
      </c>
      <c r="AO76" t="s">
        <v>106</v>
      </c>
      <c r="AP76" t="s">
        <v>107</v>
      </c>
      <c r="AQ76" t="s">
        <v>108</v>
      </c>
      <c r="AR76" t="s">
        <v>109</v>
      </c>
      <c r="AS76" t="s">
        <v>183</v>
      </c>
      <c r="AT76" t="s">
        <v>197</v>
      </c>
      <c r="AU76" t="s">
        <v>197</v>
      </c>
      <c r="AX76" t="s">
        <v>197</v>
      </c>
      <c r="AY76" t="s">
        <v>177</v>
      </c>
      <c r="AZ76" t="s">
        <v>198</v>
      </c>
      <c r="BA76" t="s">
        <v>199</v>
      </c>
      <c r="BB76" t="s">
        <v>200</v>
      </c>
      <c r="BD76" t="s">
        <v>200</v>
      </c>
      <c r="BE76" t="s">
        <v>132</v>
      </c>
      <c r="BF76" t="s">
        <v>132</v>
      </c>
      <c r="BK76" t="s">
        <v>132</v>
      </c>
      <c r="BL76" t="s">
        <v>133</v>
      </c>
      <c r="BM76" t="s">
        <v>133</v>
      </c>
      <c r="BP76" t="s">
        <v>133</v>
      </c>
      <c r="BQ76" t="s">
        <v>115</v>
      </c>
      <c r="BR76" t="s">
        <v>115</v>
      </c>
      <c r="BS76" t="s">
        <v>134</v>
      </c>
      <c r="BT76" t="s">
        <v>117</v>
      </c>
      <c r="BU76" t="s">
        <v>272</v>
      </c>
      <c r="BV76" t="s">
        <v>280</v>
      </c>
      <c r="BW76" t="s">
        <v>280</v>
      </c>
      <c r="BZ76" t="s">
        <v>280</v>
      </c>
      <c r="CA76" t="str">
        <f>VLOOKUP('DCSR exp data'!BZ76,Bucket[],2,FALSE)</f>
        <v>Stationery and consumables</v>
      </c>
      <c r="CB76" t="s">
        <v>119</v>
      </c>
      <c r="CC76" t="s">
        <v>137</v>
      </c>
      <c r="CD76" t="s">
        <v>138</v>
      </c>
      <c r="CE76" t="s">
        <v>138</v>
      </c>
      <c r="CF76" t="s">
        <v>231</v>
      </c>
      <c r="CH76" t="s">
        <v>231</v>
      </c>
      <c r="CI76" t="s">
        <v>141</v>
      </c>
      <c r="CJ76" t="s">
        <v>151</v>
      </c>
      <c r="CK76" t="s">
        <v>152</v>
      </c>
      <c r="CL76" t="s">
        <v>232</v>
      </c>
      <c r="CM76" t="s">
        <v>134</v>
      </c>
      <c r="CN76" t="s">
        <v>134</v>
      </c>
      <c r="CO76" t="s">
        <v>124</v>
      </c>
      <c r="CP76" t="s">
        <v>268</v>
      </c>
      <c r="CQ76" t="s">
        <v>269</v>
      </c>
      <c r="CR76" t="s">
        <v>269</v>
      </c>
      <c r="CS76" t="s">
        <v>269</v>
      </c>
      <c r="CT76" t="s">
        <v>269</v>
      </c>
    </row>
    <row r="77" spans="1:98" x14ac:dyDescent="0.25">
      <c r="A77" t="s">
        <v>97</v>
      </c>
      <c r="B77" t="s">
        <v>175</v>
      </c>
      <c r="C77" t="s">
        <v>98</v>
      </c>
      <c r="D77" t="s">
        <v>502</v>
      </c>
      <c r="E77" t="s">
        <v>217</v>
      </c>
      <c r="H77">
        <v>30028327</v>
      </c>
      <c r="I77" t="s">
        <v>217</v>
      </c>
      <c r="J77" t="s">
        <v>131</v>
      </c>
      <c r="K77" t="s">
        <v>100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626</v>
      </c>
      <c r="S77" s="6">
        <v>0</v>
      </c>
      <c r="T77" s="6">
        <v>-626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t="s">
        <v>101</v>
      </c>
      <c r="AH77" t="s">
        <v>102</v>
      </c>
      <c r="AI77" t="s">
        <v>103</v>
      </c>
      <c r="AJ77" t="s">
        <v>144</v>
      </c>
      <c r="AK77" t="s">
        <v>144</v>
      </c>
      <c r="AO77" t="s">
        <v>106</v>
      </c>
      <c r="AP77" t="s">
        <v>107</v>
      </c>
      <c r="AQ77" t="s">
        <v>108</v>
      </c>
      <c r="AR77" t="s">
        <v>109</v>
      </c>
      <c r="AS77" t="s">
        <v>183</v>
      </c>
      <c r="AT77" t="s">
        <v>197</v>
      </c>
      <c r="AU77" t="s">
        <v>197</v>
      </c>
      <c r="AX77" t="s">
        <v>197</v>
      </c>
      <c r="AY77" t="s">
        <v>177</v>
      </c>
      <c r="AZ77" t="s">
        <v>198</v>
      </c>
      <c r="BA77" t="s">
        <v>199</v>
      </c>
      <c r="BB77" t="s">
        <v>200</v>
      </c>
      <c r="BD77" t="s">
        <v>200</v>
      </c>
      <c r="BE77" t="s">
        <v>132</v>
      </c>
      <c r="BF77" t="s">
        <v>132</v>
      </c>
      <c r="BK77" t="s">
        <v>132</v>
      </c>
      <c r="BL77" t="s">
        <v>133</v>
      </c>
      <c r="BM77" t="s">
        <v>133</v>
      </c>
      <c r="BP77" t="s">
        <v>133</v>
      </c>
      <c r="BQ77" t="s">
        <v>115</v>
      </c>
      <c r="BR77" t="s">
        <v>115</v>
      </c>
      <c r="BS77" t="s">
        <v>134</v>
      </c>
      <c r="BT77" t="s">
        <v>117</v>
      </c>
      <c r="BU77" t="s">
        <v>272</v>
      </c>
      <c r="BV77" t="s">
        <v>280</v>
      </c>
      <c r="BW77" t="s">
        <v>280</v>
      </c>
      <c r="BZ77" t="s">
        <v>280</v>
      </c>
      <c r="CA77" t="str">
        <f>VLOOKUP('DCSR exp data'!BZ77,Bucket[],2,FALSE)</f>
        <v>Stationery and consumables</v>
      </c>
      <c r="CB77" t="s">
        <v>119</v>
      </c>
      <c r="CC77" t="s">
        <v>137</v>
      </c>
      <c r="CD77" t="s">
        <v>138</v>
      </c>
      <c r="CE77" t="s">
        <v>138</v>
      </c>
      <c r="CF77" t="s">
        <v>231</v>
      </c>
      <c r="CH77" t="s">
        <v>231</v>
      </c>
      <c r="CI77" t="s">
        <v>141</v>
      </c>
      <c r="CJ77" t="s">
        <v>151</v>
      </c>
      <c r="CK77" t="s">
        <v>152</v>
      </c>
      <c r="CL77" t="s">
        <v>232</v>
      </c>
      <c r="CM77" t="s">
        <v>134</v>
      </c>
      <c r="CN77" t="s">
        <v>134</v>
      </c>
      <c r="CO77" t="s">
        <v>124</v>
      </c>
      <c r="CP77" t="s">
        <v>268</v>
      </c>
      <c r="CQ77" t="s">
        <v>269</v>
      </c>
      <c r="CR77" t="s">
        <v>269</v>
      </c>
      <c r="CS77" t="s">
        <v>269</v>
      </c>
      <c r="CT77" t="s">
        <v>269</v>
      </c>
    </row>
    <row r="78" spans="1:98" x14ac:dyDescent="0.25">
      <c r="A78" t="s">
        <v>97</v>
      </c>
      <c r="B78" t="s">
        <v>175</v>
      </c>
      <c r="C78" t="s">
        <v>98</v>
      </c>
      <c r="D78" t="s">
        <v>502</v>
      </c>
      <c r="E78" t="s">
        <v>217</v>
      </c>
      <c r="H78">
        <v>30028327</v>
      </c>
      <c r="I78" t="s">
        <v>217</v>
      </c>
      <c r="J78" t="s">
        <v>131</v>
      </c>
      <c r="K78" t="s">
        <v>100</v>
      </c>
      <c r="L78" s="6">
        <v>39000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39000</v>
      </c>
      <c r="T78" s="6">
        <v>-39000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39000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t="s">
        <v>101</v>
      </c>
      <c r="AH78" t="s">
        <v>102</v>
      </c>
      <c r="AI78" t="s">
        <v>103</v>
      </c>
      <c r="AJ78" t="s">
        <v>144</v>
      </c>
      <c r="AK78" t="s">
        <v>144</v>
      </c>
      <c r="AO78" t="s">
        <v>106</v>
      </c>
      <c r="AP78" t="s">
        <v>107</v>
      </c>
      <c r="AQ78" t="s">
        <v>108</v>
      </c>
      <c r="AR78" t="s">
        <v>109</v>
      </c>
      <c r="AS78" t="s">
        <v>183</v>
      </c>
      <c r="AT78" t="s">
        <v>197</v>
      </c>
      <c r="AU78" t="s">
        <v>197</v>
      </c>
      <c r="AX78" t="s">
        <v>197</v>
      </c>
      <c r="AY78" t="s">
        <v>177</v>
      </c>
      <c r="AZ78" t="s">
        <v>198</v>
      </c>
      <c r="BA78" t="s">
        <v>199</v>
      </c>
      <c r="BB78" t="s">
        <v>200</v>
      </c>
      <c r="BD78" t="s">
        <v>200</v>
      </c>
      <c r="BE78" t="s">
        <v>132</v>
      </c>
      <c r="BF78" t="s">
        <v>132</v>
      </c>
      <c r="BK78" t="s">
        <v>132</v>
      </c>
      <c r="BL78" t="s">
        <v>113</v>
      </c>
      <c r="BM78" t="s">
        <v>114</v>
      </c>
      <c r="BN78" t="s">
        <v>202</v>
      </c>
      <c r="BP78" t="s">
        <v>202</v>
      </c>
      <c r="BQ78" t="s">
        <v>115</v>
      </c>
      <c r="BR78" t="s">
        <v>115</v>
      </c>
      <c r="BS78" t="s">
        <v>134</v>
      </c>
      <c r="BT78" t="s">
        <v>117</v>
      </c>
      <c r="BU78" t="s">
        <v>286</v>
      </c>
      <c r="BV78" t="s">
        <v>286</v>
      </c>
      <c r="BZ78" t="s">
        <v>286</v>
      </c>
      <c r="CA78" t="str">
        <f>VLOOKUP('DCSR exp data'!BZ78,Bucket[],2,FALSE)</f>
        <v>Stationery and consumables</v>
      </c>
      <c r="CB78" t="s">
        <v>119</v>
      </c>
      <c r="CC78" t="s">
        <v>137</v>
      </c>
      <c r="CD78" t="s">
        <v>138</v>
      </c>
      <c r="CE78" t="s">
        <v>138</v>
      </c>
      <c r="CF78" t="s">
        <v>231</v>
      </c>
      <c r="CH78" t="s">
        <v>231</v>
      </c>
      <c r="CI78" t="s">
        <v>141</v>
      </c>
      <c r="CJ78" t="s">
        <v>151</v>
      </c>
      <c r="CK78" t="s">
        <v>152</v>
      </c>
      <c r="CL78" t="s">
        <v>232</v>
      </c>
      <c r="CM78" t="s">
        <v>134</v>
      </c>
      <c r="CN78" t="s">
        <v>134</v>
      </c>
      <c r="CO78" t="s">
        <v>124</v>
      </c>
      <c r="CP78" t="s">
        <v>268</v>
      </c>
      <c r="CQ78" t="s">
        <v>269</v>
      </c>
      <c r="CR78" t="s">
        <v>269</v>
      </c>
      <c r="CS78" t="s">
        <v>269</v>
      </c>
      <c r="CT78" t="s">
        <v>269</v>
      </c>
    </row>
    <row r="79" spans="1:98" x14ac:dyDescent="0.25">
      <c r="A79" t="s">
        <v>97</v>
      </c>
      <c r="B79" t="s">
        <v>175</v>
      </c>
      <c r="C79" t="s">
        <v>98</v>
      </c>
      <c r="D79" t="s">
        <v>502</v>
      </c>
      <c r="E79" t="s">
        <v>288</v>
      </c>
      <c r="H79">
        <v>30031327</v>
      </c>
      <c r="I79" t="s">
        <v>288</v>
      </c>
      <c r="J79" t="s">
        <v>131</v>
      </c>
      <c r="K79" t="s">
        <v>100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50000</v>
      </c>
      <c r="R79" s="6">
        <v>88100</v>
      </c>
      <c r="S79" s="6">
        <v>0</v>
      </c>
      <c r="T79" s="6">
        <v>-38100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t="s">
        <v>101</v>
      </c>
      <c r="AH79" t="s">
        <v>102</v>
      </c>
      <c r="AI79" t="s">
        <v>103</v>
      </c>
      <c r="AJ79" t="s">
        <v>144</v>
      </c>
      <c r="AK79" t="s">
        <v>144</v>
      </c>
      <c r="AO79" t="s">
        <v>106</v>
      </c>
      <c r="AP79" t="s">
        <v>107</v>
      </c>
      <c r="AQ79" t="s">
        <v>108</v>
      </c>
      <c r="AR79" t="s">
        <v>109</v>
      </c>
      <c r="AS79" t="s">
        <v>183</v>
      </c>
      <c r="AT79" t="s">
        <v>197</v>
      </c>
      <c r="AU79" t="s">
        <v>197</v>
      </c>
      <c r="AX79" t="s">
        <v>197</v>
      </c>
      <c r="AY79" t="s">
        <v>177</v>
      </c>
      <c r="AZ79" t="s">
        <v>198</v>
      </c>
      <c r="BA79" t="s">
        <v>199</v>
      </c>
      <c r="BB79" t="s">
        <v>200</v>
      </c>
      <c r="BD79" t="s">
        <v>200</v>
      </c>
      <c r="BE79" t="s">
        <v>132</v>
      </c>
      <c r="BF79" t="s">
        <v>132</v>
      </c>
      <c r="BK79" t="s">
        <v>132</v>
      </c>
      <c r="BL79" t="s">
        <v>113</v>
      </c>
      <c r="BM79" t="s">
        <v>114</v>
      </c>
      <c r="BN79" t="s">
        <v>202</v>
      </c>
      <c r="BP79" t="s">
        <v>202</v>
      </c>
      <c r="BQ79" t="s">
        <v>115</v>
      </c>
      <c r="BR79" t="s">
        <v>115</v>
      </c>
      <c r="BS79" t="s">
        <v>134</v>
      </c>
      <c r="BT79" t="s">
        <v>117</v>
      </c>
      <c r="BU79" t="s">
        <v>147</v>
      </c>
      <c r="BV79" t="s">
        <v>147</v>
      </c>
      <c r="BZ79" t="s">
        <v>147</v>
      </c>
      <c r="CA79" t="str">
        <f>VLOOKUP('DCSR exp data'!BZ79,Bucket[],2,FALSE)</f>
        <v>Stationery and consumables</v>
      </c>
      <c r="CB79" t="s">
        <v>119</v>
      </c>
      <c r="CC79" t="s">
        <v>137</v>
      </c>
      <c r="CD79" t="s">
        <v>138</v>
      </c>
      <c r="CE79" t="s">
        <v>138</v>
      </c>
      <c r="CF79" t="s">
        <v>231</v>
      </c>
      <c r="CH79" t="s">
        <v>231</v>
      </c>
      <c r="CI79" t="s">
        <v>141</v>
      </c>
      <c r="CJ79" t="s">
        <v>151</v>
      </c>
      <c r="CK79" t="s">
        <v>152</v>
      </c>
      <c r="CL79" t="s">
        <v>232</v>
      </c>
      <c r="CM79" t="s">
        <v>134</v>
      </c>
      <c r="CN79" t="s">
        <v>134</v>
      </c>
      <c r="CO79" t="s">
        <v>124</v>
      </c>
      <c r="CP79" t="s">
        <v>268</v>
      </c>
      <c r="CQ79" t="s">
        <v>269</v>
      </c>
      <c r="CR79" t="s">
        <v>269</v>
      </c>
      <c r="CS79" t="s">
        <v>269</v>
      </c>
      <c r="CT79" t="s">
        <v>269</v>
      </c>
    </row>
    <row r="80" spans="1:98" x14ac:dyDescent="0.25">
      <c r="A80" t="s">
        <v>97</v>
      </c>
      <c r="B80" t="s">
        <v>175</v>
      </c>
      <c r="C80" t="s">
        <v>98</v>
      </c>
      <c r="D80" t="s">
        <v>502</v>
      </c>
      <c r="E80" t="s">
        <v>238</v>
      </c>
      <c r="H80">
        <v>30029327</v>
      </c>
      <c r="I80" t="s">
        <v>238</v>
      </c>
      <c r="J80" t="s">
        <v>131</v>
      </c>
      <c r="K80" t="s">
        <v>100</v>
      </c>
      <c r="L80" s="6">
        <v>96927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96927</v>
      </c>
      <c r="T80" s="6">
        <v>-96927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96927</v>
      </c>
      <c r="AF80" s="6">
        <v>0</v>
      </c>
      <c r="AG80" t="s">
        <v>101</v>
      </c>
      <c r="AH80" t="s">
        <v>102</v>
      </c>
      <c r="AI80" t="s">
        <v>103</v>
      </c>
      <c r="AJ80" t="s">
        <v>144</v>
      </c>
      <c r="AK80" t="s">
        <v>144</v>
      </c>
      <c r="AO80" t="s">
        <v>106</v>
      </c>
      <c r="AP80" t="s">
        <v>107</v>
      </c>
      <c r="AQ80" t="s">
        <v>145</v>
      </c>
      <c r="AR80" t="s">
        <v>146</v>
      </c>
      <c r="AX80" t="s">
        <v>146</v>
      </c>
      <c r="AY80" t="s">
        <v>177</v>
      </c>
      <c r="AZ80" t="s">
        <v>198</v>
      </c>
      <c r="BA80" t="s">
        <v>199</v>
      </c>
      <c r="BB80" t="s">
        <v>200</v>
      </c>
      <c r="BD80" t="s">
        <v>200</v>
      </c>
      <c r="BE80" t="s">
        <v>132</v>
      </c>
      <c r="BF80" t="s">
        <v>132</v>
      </c>
      <c r="BK80" t="s">
        <v>132</v>
      </c>
      <c r="BL80" t="s">
        <v>113</v>
      </c>
      <c r="BM80" t="s">
        <v>114</v>
      </c>
      <c r="BN80" t="s">
        <v>202</v>
      </c>
      <c r="BP80" t="s">
        <v>202</v>
      </c>
      <c r="BQ80" t="s">
        <v>115</v>
      </c>
      <c r="BR80" t="s">
        <v>115</v>
      </c>
      <c r="BS80" t="s">
        <v>134</v>
      </c>
      <c r="BT80" t="s">
        <v>117</v>
      </c>
      <c r="BU80" t="s">
        <v>147</v>
      </c>
      <c r="BV80" t="s">
        <v>147</v>
      </c>
      <c r="BZ80" t="s">
        <v>147</v>
      </c>
      <c r="CA80" t="str">
        <f>VLOOKUP('DCSR exp data'!BZ80,Bucket[],2,FALSE)</f>
        <v>Stationery and consumables</v>
      </c>
      <c r="CB80" t="s">
        <v>119</v>
      </c>
      <c r="CC80" t="s">
        <v>137</v>
      </c>
      <c r="CD80" t="s">
        <v>138</v>
      </c>
      <c r="CE80" t="s">
        <v>138</v>
      </c>
      <c r="CF80" t="s">
        <v>231</v>
      </c>
      <c r="CH80" t="s">
        <v>231</v>
      </c>
      <c r="CI80" t="s">
        <v>141</v>
      </c>
      <c r="CJ80" t="s">
        <v>151</v>
      </c>
      <c r="CK80" t="s">
        <v>152</v>
      </c>
      <c r="CL80" t="s">
        <v>232</v>
      </c>
      <c r="CM80" t="s">
        <v>134</v>
      </c>
      <c r="CN80" t="s">
        <v>134</v>
      </c>
      <c r="CO80" t="s">
        <v>124</v>
      </c>
      <c r="CP80" t="s">
        <v>268</v>
      </c>
      <c r="CQ80" t="s">
        <v>269</v>
      </c>
      <c r="CR80" t="s">
        <v>269</v>
      </c>
      <c r="CS80" t="s">
        <v>269</v>
      </c>
      <c r="CT80" t="s">
        <v>269</v>
      </c>
    </row>
    <row r="81" spans="1:98" x14ac:dyDescent="0.25">
      <c r="A81" t="s">
        <v>97</v>
      </c>
      <c r="B81" t="s">
        <v>175</v>
      </c>
      <c r="C81" t="s">
        <v>98</v>
      </c>
      <c r="D81" t="s">
        <v>502</v>
      </c>
      <c r="E81" t="s">
        <v>217</v>
      </c>
      <c r="H81">
        <v>30028327</v>
      </c>
      <c r="I81" t="s">
        <v>217</v>
      </c>
      <c r="J81" t="s">
        <v>131</v>
      </c>
      <c r="K81" t="s">
        <v>100</v>
      </c>
      <c r="L81" s="6">
        <v>15000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15000</v>
      </c>
      <c r="T81" s="6">
        <v>-15000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15000</v>
      </c>
      <c r="AE81" s="6">
        <v>0</v>
      </c>
      <c r="AF81" s="6">
        <v>0</v>
      </c>
      <c r="AG81" t="s">
        <v>101</v>
      </c>
      <c r="AH81" t="s">
        <v>102</v>
      </c>
      <c r="AI81" t="s">
        <v>103</v>
      </c>
      <c r="AJ81" t="s">
        <v>144</v>
      </c>
      <c r="AK81" t="s">
        <v>144</v>
      </c>
      <c r="AO81" t="s">
        <v>106</v>
      </c>
      <c r="AP81" t="s">
        <v>107</v>
      </c>
      <c r="AQ81" t="s">
        <v>108</v>
      </c>
      <c r="AR81" t="s">
        <v>109</v>
      </c>
      <c r="AS81" t="s">
        <v>183</v>
      </c>
      <c r="AT81" t="s">
        <v>197</v>
      </c>
      <c r="AU81" t="s">
        <v>197</v>
      </c>
      <c r="AX81" t="s">
        <v>197</v>
      </c>
      <c r="AY81" t="s">
        <v>177</v>
      </c>
      <c r="AZ81" t="s">
        <v>198</v>
      </c>
      <c r="BA81" t="s">
        <v>199</v>
      </c>
      <c r="BB81" t="s">
        <v>200</v>
      </c>
      <c r="BD81" t="s">
        <v>200</v>
      </c>
      <c r="BE81" t="s">
        <v>132</v>
      </c>
      <c r="BF81" t="s">
        <v>132</v>
      </c>
      <c r="BK81" t="s">
        <v>132</v>
      </c>
      <c r="BL81" t="s">
        <v>113</v>
      </c>
      <c r="BM81" t="s">
        <v>114</v>
      </c>
      <c r="BN81" t="s">
        <v>202</v>
      </c>
      <c r="BP81" t="s">
        <v>202</v>
      </c>
      <c r="BQ81" t="s">
        <v>115</v>
      </c>
      <c r="BR81" t="s">
        <v>115</v>
      </c>
      <c r="BS81" t="s">
        <v>134</v>
      </c>
      <c r="BT81" t="s">
        <v>117</v>
      </c>
      <c r="BU81" t="s">
        <v>147</v>
      </c>
      <c r="BV81" t="s">
        <v>147</v>
      </c>
      <c r="BZ81" t="s">
        <v>147</v>
      </c>
      <c r="CA81" t="str">
        <f>VLOOKUP('DCSR exp data'!BZ81,Bucket[],2,FALSE)</f>
        <v>Stationery and consumables</v>
      </c>
      <c r="CB81" t="s">
        <v>119</v>
      </c>
      <c r="CC81" t="s">
        <v>137</v>
      </c>
      <c r="CD81" t="s">
        <v>138</v>
      </c>
      <c r="CE81" t="s">
        <v>138</v>
      </c>
      <c r="CF81" t="s">
        <v>231</v>
      </c>
      <c r="CH81" t="s">
        <v>231</v>
      </c>
      <c r="CI81" t="s">
        <v>141</v>
      </c>
      <c r="CJ81" t="s">
        <v>151</v>
      </c>
      <c r="CK81" t="s">
        <v>152</v>
      </c>
      <c r="CL81" t="s">
        <v>232</v>
      </c>
      <c r="CM81" t="s">
        <v>134</v>
      </c>
      <c r="CN81" t="s">
        <v>134</v>
      </c>
      <c r="CO81" t="s">
        <v>124</v>
      </c>
      <c r="CP81" t="s">
        <v>268</v>
      </c>
      <c r="CQ81" t="s">
        <v>269</v>
      </c>
      <c r="CR81" t="s">
        <v>269</v>
      </c>
      <c r="CS81" t="s">
        <v>269</v>
      </c>
      <c r="CT81" t="s">
        <v>269</v>
      </c>
    </row>
    <row r="82" spans="1:98" x14ac:dyDescent="0.25">
      <c r="A82" t="s">
        <v>97</v>
      </c>
      <c r="B82" t="s">
        <v>175</v>
      </c>
      <c r="C82" t="s">
        <v>98</v>
      </c>
      <c r="D82" t="s">
        <v>502</v>
      </c>
      <c r="E82" t="s">
        <v>217</v>
      </c>
      <c r="H82">
        <v>30028327</v>
      </c>
      <c r="I82" t="s">
        <v>217</v>
      </c>
      <c r="J82" t="s">
        <v>131</v>
      </c>
      <c r="K82" t="s">
        <v>100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67944</v>
      </c>
      <c r="S82" s="6">
        <v>0</v>
      </c>
      <c r="T82" s="6">
        <v>-67944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t="s">
        <v>101</v>
      </c>
      <c r="AH82" t="s">
        <v>102</v>
      </c>
      <c r="AI82" t="s">
        <v>103</v>
      </c>
      <c r="AJ82" t="s">
        <v>144</v>
      </c>
      <c r="AK82" t="s">
        <v>144</v>
      </c>
      <c r="AO82" t="s">
        <v>106</v>
      </c>
      <c r="AP82" t="s">
        <v>107</v>
      </c>
      <c r="AQ82" t="s">
        <v>108</v>
      </c>
      <c r="AR82" t="s">
        <v>109</v>
      </c>
      <c r="AS82" t="s">
        <v>183</v>
      </c>
      <c r="AT82" t="s">
        <v>197</v>
      </c>
      <c r="AU82" t="s">
        <v>197</v>
      </c>
      <c r="AX82" t="s">
        <v>197</v>
      </c>
      <c r="AY82" t="s">
        <v>177</v>
      </c>
      <c r="AZ82" t="s">
        <v>198</v>
      </c>
      <c r="BA82" t="s">
        <v>199</v>
      </c>
      <c r="BB82" t="s">
        <v>200</v>
      </c>
      <c r="BD82" t="s">
        <v>200</v>
      </c>
      <c r="BE82" t="s">
        <v>132</v>
      </c>
      <c r="BF82" t="s">
        <v>132</v>
      </c>
      <c r="BK82" t="s">
        <v>132</v>
      </c>
      <c r="BL82" t="s">
        <v>133</v>
      </c>
      <c r="BM82" t="s">
        <v>133</v>
      </c>
      <c r="BP82" t="s">
        <v>133</v>
      </c>
      <c r="BQ82" t="s">
        <v>115</v>
      </c>
      <c r="BR82" t="s">
        <v>115</v>
      </c>
      <c r="BS82" t="s">
        <v>134</v>
      </c>
      <c r="BT82" t="s">
        <v>117</v>
      </c>
      <c r="BU82" t="s">
        <v>289</v>
      </c>
      <c r="BV82" t="s">
        <v>289</v>
      </c>
      <c r="BZ82" t="s">
        <v>289</v>
      </c>
      <c r="CA82" t="str">
        <f>VLOOKUP('DCSR exp data'!BZ82,Bucket[],2,FALSE)</f>
        <v>Stationery and consumables</v>
      </c>
      <c r="CB82" t="s">
        <v>119</v>
      </c>
      <c r="CC82" t="s">
        <v>137</v>
      </c>
      <c r="CD82" t="s">
        <v>138</v>
      </c>
      <c r="CE82" t="s">
        <v>138</v>
      </c>
      <c r="CF82" t="s">
        <v>231</v>
      </c>
      <c r="CH82" t="s">
        <v>231</v>
      </c>
      <c r="CI82" t="s">
        <v>141</v>
      </c>
      <c r="CJ82" t="s">
        <v>151</v>
      </c>
      <c r="CK82" t="s">
        <v>152</v>
      </c>
      <c r="CL82" t="s">
        <v>232</v>
      </c>
      <c r="CM82" t="s">
        <v>134</v>
      </c>
      <c r="CN82" t="s">
        <v>134</v>
      </c>
      <c r="CO82" t="s">
        <v>124</v>
      </c>
      <c r="CP82" t="s">
        <v>268</v>
      </c>
      <c r="CQ82" t="s">
        <v>269</v>
      </c>
      <c r="CR82" t="s">
        <v>269</v>
      </c>
      <c r="CS82" t="s">
        <v>269</v>
      </c>
      <c r="CT82" t="s">
        <v>269</v>
      </c>
    </row>
    <row r="83" spans="1:98" x14ac:dyDescent="0.25">
      <c r="A83" t="s">
        <v>97</v>
      </c>
      <c r="B83" t="s">
        <v>175</v>
      </c>
      <c r="C83" t="s">
        <v>98</v>
      </c>
      <c r="D83" t="s">
        <v>502</v>
      </c>
      <c r="E83" t="s">
        <v>288</v>
      </c>
      <c r="H83">
        <v>30031327</v>
      </c>
      <c r="I83" t="s">
        <v>288</v>
      </c>
      <c r="J83" t="s">
        <v>131</v>
      </c>
      <c r="K83" t="s">
        <v>100</v>
      </c>
      <c r="L83" s="6">
        <v>6740.17</v>
      </c>
      <c r="M83" s="6">
        <v>0</v>
      </c>
      <c r="N83" s="6">
        <v>0</v>
      </c>
      <c r="O83" s="6">
        <v>0</v>
      </c>
      <c r="P83" s="6">
        <v>0</v>
      </c>
      <c r="Q83" s="6">
        <v>200000</v>
      </c>
      <c r="R83" s="6">
        <v>0</v>
      </c>
      <c r="S83" s="6">
        <v>11194.45</v>
      </c>
      <c r="T83" s="6">
        <v>188805.55</v>
      </c>
      <c r="U83" s="6">
        <v>0</v>
      </c>
      <c r="V83" s="6">
        <v>0</v>
      </c>
      <c r="W83" s="6">
        <v>2308.1999999999998</v>
      </c>
      <c r="X83" s="6">
        <v>0</v>
      </c>
      <c r="Y83" s="6">
        <v>2141.0500000000002</v>
      </c>
      <c r="Z83" s="6">
        <v>0</v>
      </c>
      <c r="AA83" s="6">
        <v>0</v>
      </c>
      <c r="AB83" s="6">
        <v>2290.92</v>
      </c>
      <c r="AC83" s="6">
        <v>0</v>
      </c>
      <c r="AD83" s="6">
        <v>0</v>
      </c>
      <c r="AE83" s="6">
        <v>0</v>
      </c>
      <c r="AF83" s="6">
        <v>4454.28</v>
      </c>
      <c r="AG83" t="s">
        <v>101</v>
      </c>
      <c r="AH83" t="s">
        <v>102</v>
      </c>
      <c r="AI83" t="s">
        <v>103</v>
      </c>
      <c r="AJ83" t="s">
        <v>144</v>
      </c>
      <c r="AK83" t="s">
        <v>144</v>
      </c>
      <c r="AO83" t="s">
        <v>106</v>
      </c>
      <c r="AP83" t="s">
        <v>107</v>
      </c>
      <c r="AQ83" t="s">
        <v>108</v>
      </c>
      <c r="AR83" t="s">
        <v>109</v>
      </c>
      <c r="AS83" t="s">
        <v>183</v>
      </c>
      <c r="AT83" t="s">
        <v>197</v>
      </c>
      <c r="AU83" t="s">
        <v>197</v>
      </c>
      <c r="AX83" t="s">
        <v>197</v>
      </c>
      <c r="AY83" t="s">
        <v>177</v>
      </c>
      <c r="AZ83" t="s">
        <v>198</v>
      </c>
      <c r="BA83" t="s">
        <v>199</v>
      </c>
      <c r="BB83" t="s">
        <v>200</v>
      </c>
      <c r="BD83" t="s">
        <v>200</v>
      </c>
      <c r="BE83" t="s">
        <v>132</v>
      </c>
      <c r="BF83" t="s">
        <v>132</v>
      </c>
      <c r="BK83" t="s">
        <v>132</v>
      </c>
      <c r="BL83" t="s">
        <v>113</v>
      </c>
      <c r="BM83" t="s">
        <v>114</v>
      </c>
      <c r="BN83" t="s">
        <v>202</v>
      </c>
      <c r="BP83" t="s">
        <v>202</v>
      </c>
      <c r="BQ83" t="s">
        <v>115</v>
      </c>
      <c r="BR83" t="s">
        <v>115</v>
      </c>
      <c r="BS83" t="s">
        <v>134</v>
      </c>
      <c r="BT83" t="s">
        <v>117</v>
      </c>
      <c r="BU83" t="s">
        <v>290</v>
      </c>
      <c r="BV83" t="s">
        <v>290</v>
      </c>
      <c r="BZ83" t="s">
        <v>290</v>
      </c>
      <c r="CA83" t="str">
        <f>VLOOKUP('DCSR exp data'!BZ83,Bucket[],2,FALSE)</f>
        <v>Stationery and consumables</v>
      </c>
      <c r="CB83" t="s">
        <v>119</v>
      </c>
      <c r="CC83" t="s">
        <v>137</v>
      </c>
      <c r="CD83" t="s">
        <v>138</v>
      </c>
      <c r="CE83" t="s">
        <v>138</v>
      </c>
      <c r="CF83" t="s">
        <v>231</v>
      </c>
      <c r="CH83" t="s">
        <v>231</v>
      </c>
      <c r="CI83" t="s">
        <v>141</v>
      </c>
      <c r="CJ83" t="s">
        <v>151</v>
      </c>
      <c r="CK83" t="s">
        <v>152</v>
      </c>
      <c r="CL83" t="s">
        <v>232</v>
      </c>
      <c r="CM83" t="s">
        <v>134</v>
      </c>
      <c r="CN83" t="s">
        <v>134</v>
      </c>
      <c r="CO83" t="s">
        <v>124</v>
      </c>
      <c r="CP83" t="s">
        <v>268</v>
      </c>
      <c r="CQ83" t="s">
        <v>269</v>
      </c>
      <c r="CR83" t="s">
        <v>269</v>
      </c>
      <c r="CS83" t="s">
        <v>269</v>
      </c>
      <c r="CT83" t="s">
        <v>269</v>
      </c>
    </row>
    <row r="84" spans="1:98" x14ac:dyDescent="0.25">
      <c r="A84" t="s">
        <v>97</v>
      </c>
      <c r="B84" t="s">
        <v>175</v>
      </c>
      <c r="C84" t="s">
        <v>98</v>
      </c>
      <c r="D84" t="s">
        <v>502</v>
      </c>
      <c r="E84" t="s">
        <v>288</v>
      </c>
      <c r="H84">
        <v>30031327</v>
      </c>
      <c r="I84" t="s">
        <v>288</v>
      </c>
      <c r="J84" t="s">
        <v>131</v>
      </c>
      <c r="K84" t="s">
        <v>100</v>
      </c>
      <c r="L84" s="6">
        <v>6362.74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6362.74</v>
      </c>
      <c r="T84" s="6">
        <v>-6362.74</v>
      </c>
      <c r="U84" s="6">
        <v>0</v>
      </c>
      <c r="V84" s="6">
        <v>2141.0500000000002</v>
      </c>
      <c r="W84" s="6">
        <v>0</v>
      </c>
      <c r="X84" s="6">
        <v>0</v>
      </c>
      <c r="Y84" s="6">
        <v>-2141.0500000000002</v>
      </c>
      <c r="Z84" s="6">
        <v>4527.84</v>
      </c>
      <c r="AA84" s="6">
        <v>0</v>
      </c>
      <c r="AB84" s="6">
        <v>0</v>
      </c>
      <c r="AC84" s="6">
        <v>0</v>
      </c>
      <c r="AD84" s="6">
        <v>0</v>
      </c>
      <c r="AE84" s="6">
        <v>1834.9</v>
      </c>
      <c r="AF84" s="6">
        <v>0</v>
      </c>
      <c r="AG84" t="s">
        <v>101</v>
      </c>
      <c r="AH84" t="s">
        <v>102</v>
      </c>
      <c r="AI84" t="s">
        <v>103</v>
      </c>
      <c r="AJ84" t="s">
        <v>144</v>
      </c>
      <c r="AK84" t="s">
        <v>144</v>
      </c>
      <c r="AO84" t="s">
        <v>106</v>
      </c>
      <c r="AP84" t="s">
        <v>107</v>
      </c>
      <c r="AQ84" t="s">
        <v>108</v>
      </c>
      <c r="AR84" t="s">
        <v>109</v>
      </c>
      <c r="AS84" t="s">
        <v>183</v>
      </c>
      <c r="AT84" t="s">
        <v>197</v>
      </c>
      <c r="AU84" t="s">
        <v>197</v>
      </c>
      <c r="AX84" t="s">
        <v>197</v>
      </c>
      <c r="AY84" t="s">
        <v>177</v>
      </c>
      <c r="AZ84" t="s">
        <v>198</v>
      </c>
      <c r="BA84" t="s">
        <v>199</v>
      </c>
      <c r="BB84" t="s">
        <v>200</v>
      </c>
      <c r="BD84" t="s">
        <v>200</v>
      </c>
      <c r="BE84" t="s">
        <v>132</v>
      </c>
      <c r="BF84" t="s">
        <v>132</v>
      </c>
      <c r="BK84" t="s">
        <v>132</v>
      </c>
      <c r="BL84" t="s">
        <v>133</v>
      </c>
      <c r="BM84" t="s">
        <v>133</v>
      </c>
      <c r="BP84" t="s">
        <v>133</v>
      </c>
      <c r="BQ84" t="s">
        <v>115</v>
      </c>
      <c r="BR84" t="s">
        <v>115</v>
      </c>
      <c r="BS84" t="s">
        <v>134</v>
      </c>
      <c r="BT84" t="s">
        <v>117</v>
      </c>
      <c r="BU84" t="s">
        <v>290</v>
      </c>
      <c r="BV84" t="s">
        <v>290</v>
      </c>
      <c r="BZ84" t="s">
        <v>290</v>
      </c>
      <c r="CA84" t="str">
        <f>VLOOKUP('DCSR exp data'!BZ84,Bucket[],2,FALSE)</f>
        <v>Stationery and consumables</v>
      </c>
      <c r="CB84" t="s">
        <v>119</v>
      </c>
      <c r="CC84" t="s">
        <v>137</v>
      </c>
      <c r="CD84" t="s">
        <v>138</v>
      </c>
      <c r="CE84" t="s">
        <v>138</v>
      </c>
      <c r="CF84" t="s">
        <v>231</v>
      </c>
      <c r="CH84" t="s">
        <v>231</v>
      </c>
      <c r="CI84" t="s">
        <v>141</v>
      </c>
      <c r="CJ84" t="s">
        <v>151</v>
      </c>
      <c r="CK84" t="s">
        <v>152</v>
      </c>
      <c r="CL84" t="s">
        <v>232</v>
      </c>
      <c r="CM84" t="s">
        <v>134</v>
      </c>
      <c r="CN84" t="s">
        <v>134</v>
      </c>
      <c r="CO84" t="s">
        <v>124</v>
      </c>
      <c r="CP84" t="s">
        <v>268</v>
      </c>
      <c r="CQ84" t="s">
        <v>269</v>
      </c>
      <c r="CR84" t="s">
        <v>269</v>
      </c>
      <c r="CS84" t="s">
        <v>269</v>
      </c>
      <c r="CT84" t="s">
        <v>269</v>
      </c>
    </row>
    <row r="85" spans="1:98" x14ac:dyDescent="0.25">
      <c r="A85" t="s">
        <v>97</v>
      </c>
      <c r="B85" t="s">
        <v>175</v>
      </c>
      <c r="C85" t="s">
        <v>98</v>
      </c>
      <c r="D85" t="s">
        <v>502</v>
      </c>
      <c r="E85" t="s">
        <v>196</v>
      </c>
      <c r="H85">
        <v>30030327</v>
      </c>
      <c r="I85" t="s">
        <v>196</v>
      </c>
      <c r="J85" t="s">
        <v>131</v>
      </c>
      <c r="K85" t="s">
        <v>100</v>
      </c>
      <c r="L85" s="6">
        <v>4426.92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4426.92</v>
      </c>
      <c r="T85" s="6">
        <v>-4426.92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4426.92</v>
      </c>
      <c r="AC85" s="6">
        <v>0</v>
      </c>
      <c r="AD85" s="6">
        <v>0</v>
      </c>
      <c r="AE85" s="6">
        <v>0</v>
      </c>
      <c r="AF85" s="6">
        <v>0</v>
      </c>
      <c r="AG85" t="s">
        <v>101</v>
      </c>
      <c r="AH85" t="s">
        <v>102</v>
      </c>
      <c r="AI85" t="s">
        <v>103</v>
      </c>
      <c r="AJ85" t="s">
        <v>144</v>
      </c>
      <c r="AK85" t="s">
        <v>144</v>
      </c>
      <c r="AO85" t="s">
        <v>106</v>
      </c>
      <c r="AP85" t="s">
        <v>107</v>
      </c>
      <c r="AQ85" t="s">
        <v>108</v>
      </c>
      <c r="AR85" t="s">
        <v>109</v>
      </c>
      <c r="AS85" t="s">
        <v>183</v>
      </c>
      <c r="AT85" t="s">
        <v>197</v>
      </c>
      <c r="AU85" t="s">
        <v>197</v>
      </c>
      <c r="AX85" t="s">
        <v>197</v>
      </c>
      <c r="AY85" t="s">
        <v>177</v>
      </c>
      <c r="AZ85" t="s">
        <v>198</v>
      </c>
      <c r="BA85" t="s">
        <v>199</v>
      </c>
      <c r="BB85" t="s">
        <v>200</v>
      </c>
      <c r="BD85" t="s">
        <v>200</v>
      </c>
      <c r="BE85" t="s">
        <v>132</v>
      </c>
      <c r="BF85" t="s">
        <v>132</v>
      </c>
      <c r="BK85" t="s">
        <v>132</v>
      </c>
      <c r="BL85" t="s">
        <v>113</v>
      </c>
      <c r="BM85" t="s">
        <v>114</v>
      </c>
      <c r="BN85" t="s">
        <v>202</v>
      </c>
      <c r="BP85" t="s">
        <v>202</v>
      </c>
      <c r="BQ85" t="s">
        <v>115</v>
      </c>
      <c r="BR85" t="s">
        <v>115</v>
      </c>
      <c r="BS85" t="s">
        <v>134</v>
      </c>
      <c r="BT85" t="s">
        <v>117</v>
      </c>
      <c r="BU85" t="s">
        <v>290</v>
      </c>
      <c r="BV85" t="s">
        <v>290</v>
      </c>
      <c r="BZ85" t="s">
        <v>290</v>
      </c>
      <c r="CA85" t="str">
        <f>VLOOKUP('DCSR exp data'!BZ85,Bucket[],2,FALSE)</f>
        <v>Stationery and consumables</v>
      </c>
      <c r="CB85" t="s">
        <v>119</v>
      </c>
      <c r="CC85" t="s">
        <v>137</v>
      </c>
      <c r="CD85" t="s">
        <v>138</v>
      </c>
      <c r="CE85" t="s">
        <v>138</v>
      </c>
      <c r="CF85" t="s">
        <v>231</v>
      </c>
      <c r="CH85" t="s">
        <v>231</v>
      </c>
      <c r="CI85" t="s">
        <v>141</v>
      </c>
      <c r="CJ85" t="s">
        <v>151</v>
      </c>
      <c r="CK85" t="s">
        <v>152</v>
      </c>
      <c r="CL85" t="s">
        <v>232</v>
      </c>
      <c r="CM85" t="s">
        <v>134</v>
      </c>
      <c r="CN85" t="s">
        <v>134</v>
      </c>
      <c r="CO85" t="s">
        <v>124</v>
      </c>
      <c r="CP85" t="s">
        <v>268</v>
      </c>
      <c r="CQ85" t="s">
        <v>269</v>
      </c>
      <c r="CR85" t="s">
        <v>269</v>
      </c>
      <c r="CS85" t="s">
        <v>269</v>
      </c>
      <c r="CT85" t="s">
        <v>269</v>
      </c>
    </row>
    <row r="86" spans="1:98" x14ac:dyDescent="0.25">
      <c r="A86" t="s">
        <v>97</v>
      </c>
      <c r="B86" t="s">
        <v>175</v>
      </c>
      <c r="C86" t="s">
        <v>98</v>
      </c>
      <c r="D86" t="s">
        <v>502</v>
      </c>
      <c r="E86" t="s">
        <v>217</v>
      </c>
      <c r="H86">
        <v>30028327</v>
      </c>
      <c r="I86" t="s">
        <v>217</v>
      </c>
      <c r="J86" t="s">
        <v>131</v>
      </c>
      <c r="K86" t="s">
        <v>100</v>
      </c>
      <c r="L86" s="6">
        <v>36372.46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36372.46</v>
      </c>
      <c r="T86" s="6">
        <v>-36372.46</v>
      </c>
      <c r="U86" s="6">
        <v>0</v>
      </c>
      <c r="V86" s="6">
        <v>0</v>
      </c>
      <c r="W86" s="6">
        <v>36372.46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t="s">
        <v>101</v>
      </c>
      <c r="AH86" t="s">
        <v>102</v>
      </c>
      <c r="AI86" t="s">
        <v>103</v>
      </c>
      <c r="AJ86" t="s">
        <v>144</v>
      </c>
      <c r="AK86" t="s">
        <v>144</v>
      </c>
      <c r="AO86" t="s">
        <v>106</v>
      </c>
      <c r="AP86" t="s">
        <v>107</v>
      </c>
      <c r="AQ86" t="s">
        <v>108</v>
      </c>
      <c r="AR86" t="s">
        <v>109</v>
      </c>
      <c r="AS86" t="s">
        <v>183</v>
      </c>
      <c r="AT86" t="s">
        <v>197</v>
      </c>
      <c r="AU86" t="s">
        <v>197</v>
      </c>
      <c r="AX86" t="s">
        <v>197</v>
      </c>
      <c r="AY86" t="s">
        <v>177</v>
      </c>
      <c r="AZ86" t="s">
        <v>198</v>
      </c>
      <c r="BA86" t="s">
        <v>199</v>
      </c>
      <c r="BB86" t="s">
        <v>200</v>
      </c>
      <c r="BD86" t="s">
        <v>200</v>
      </c>
      <c r="BE86" t="s">
        <v>132</v>
      </c>
      <c r="BF86" t="s">
        <v>132</v>
      </c>
      <c r="BK86" t="s">
        <v>132</v>
      </c>
      <c r="BL86" t="s">
        <v>113</v>
      </c>
      <c r="BM86" t="s">
        <v>114</v>
      </c>
      <c r="BN86" t="s">
        <v>202</v>
      </c>
      <c r="BP86" t="s">
        <v>202</v>
      </c>
      <c r="BQ86" t="s">
        <v>115</v>
      </c>
      <c r="BR86" t="s">
        <v>115</v>
      </c>
      <c r="BS86" t="s">
        <v>134</v>
      </c>
      <c r="BT86" t="s">
        <v>117</v>
      </c>
      <c r="BU86" t="s">
        <v>290</v>
      </c>
      <c r="BV86" t="s">
        <v>290</v>
      </c>
      <c r="BZ86" t="s">
        <v>290</v>
      </c>
      <c r="CA86" t="str">
        <f>VLOOKUP('DCSR exp data'!BZ86,Bucket[],2,FALSE)</f>
        <v>Stationery and consumables</v>
      </c>
      <c r="CB86" t="s">
        <v>119</v>
      </c>
      <c r="CC86" t="s">
        <v>137</v>
      </c>
      <c r="CD86" t="s">
        <v>138</v>
      </c>
      <c r="CE86" t="s">
        <v>138</v>
      </c>
      <c r="CF86" t="s">
        <v>231</v>
      </c>
      <c r="CH86" t="s">
        <v>231</v>
      </c>
      <c r="CI86" t="s">
        <v>141</v>
      </c>
      <c r="CJ86" t="s">
        <v>151</v>
      </c>
      <c r="CK86" t="s">
        <v>152</v>
      </c>
      <c r="CL86" t="s">
        <v>232</v>
      </c>
      <c r="CM86" t="s">
        <v>134</v>
      </c>
      <c r="CN86" t="s">
        <v>134</v>
      </c>
      <c r="CO86" t="s">
        <v>124</v>
      </c>
      <c r="CP86" t="s">
        <v>268</v>
      </c>
      <c r="CQ86" t="s">
        <v>269</v>
      </c>
      <c r="CR86" t="s">
        <v>269</v>
      </c>
      <c r="CS86" t="s">
        <v>269</v>
      </c>
      <c r="CT86" t="s">
        <v>269</v>
      </c>
    </row>
    <row r="87" spans="1:98" x14ac:dyDescent="0.25">
      <c r="A87" t="s">
        <v>97</v>
      </c>
      <c r="B87" t="s">
        <v>175</v>
      </c>
      <c r="C87" t="s">
        <v>98</v>
      </c>
      <c r="D87" t="s">
        <v>502</v>
      </c>
      <c r="E87" t="s">
        <v>288</v>
      </c>
      <c r="H87">
        <v>30031327</v>
      </c>
      <c r="I87" t="s">
        <v>288</v>
      </c>
      <c r="J87" t="s">
        <v>131</v>
      </c>
      <c r="K87" t="s">
        <v>100</v>
      </c>
      <c r="L87" s="6">
        <v>22720.87</v>
      </c>
      <c r="M87" s="6">
        <v>0</v>
      </c>
      <c r="N87" s="6">
        <v>0</v>
      </c>
      <c r="O87" s="6">
        <v>0</v>
      </c>
      <c r="P87" s="6">
        <v>0</v>
      </c>
      <c r="Q87" s="6">
        <v>150000</v>
      </c>
      <c r="R87" s="6">
        <v>0</v>
      </c>
      <c r="S87" s="6">
        <v>22720.87</v>
      </c>
      <c r="T87" s="6">
        <v>127279.13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22720.87</v>
      </c>
      <c r="AC87" s="6">
        <v>0</v>
      </c>
      <c r="AD87" s="6">
        <v>0</v>
      </c>
      <c r="AE87" s="6">
        <v>0</v>
      </c>
      <c r="AF87" s="6">
        <v>0</v>
      </c>
      <c r="AG87" t="s">
        <v>101</v>
      </c>
      <c r="AH87" t="s">
        <v>102</v>
      </c>
      <c r="AI87" t="s">
        <v>103</v>
      </c>
      <c r="AJ87" t="s">
        <v>144</v>
      </c>
      <c r="AK87" t="s">
        <v>144</v>
      </c>
      <c r="AO87" t="s">
        <v>106</v>
      </c>
      <c r="AP87" t="s">
        <v>107</v>
      </c>
      <c r="AQ87" t="s">
        <v>108</v>
      </c>
      <c r="AR87" t="s">
        <v>109</v>
      </c>
      <c r="AS87" t="s">
        <v>183</v>
      </c>
      <c r="AT87" t="s">
        <v>197</v>
      </c>
      <c r="AU87" t="s">
        <v>197</v>
      </c>
      <c r="AX87" t="s">
        <v>197</v>
      </c>
      <c r="AY87" t="s">
        <v>177</v>
      </c>
      <c r="AZ87" t="s">
        <v>198</v>
      </c>
      <c r="BA87" t="s">
        <v>199</v>
      </c>
      <c r="BB87" t="s">
        <v>200</v>
      </c>
      <c r="BD87" t="s">
        <v>200</v>
      </c>
      <c r="BE87" t="s">
        <v>132</v>
      </c>
      <c r="BF87" t="s">
        <v>132</v>
      </c>
      <c r="BK87" t="s">
        <v>132</v>
      </c>
      <c r="BL87" t="s">
        <v>113</v>
      </c>
      <c r="BM87" t="s">
        <v>114</v>
      </c>
      <c r="BN87" t="s">
        <v>202</v>
      </c>
      <c r="BP87" t="s">
        <v>202</v>
      </c>
      <c r="BQ87" t="s">
        <v>115</v>
      </c>
      <c r="BR87" t="s">
        <v>115</v>
      </c>
      <c r="BS87" t="s">
        <v>134</v>
      </c>
      <c r="BT87" t="s">
        <v>117</v>
      </c>
      <c r="BU87" t="s">
        <v>287</v>
      </c>
      <c r="BV87" t="s">
        <v>287</v>
      </c>
      <c r="BZ87" t="s">
        <v>287</v>
      </c>
      <c r="CA87" t="str">
        <f>VLOOKUP('DCSR exp data'!BZ87,Bucket[],2,FALSE)</f>
        <v>Stationery and consumables</v>
      </c>
      <c r="CB87" t="s">
        <v>119</v>
      </c>
      <c r="CC87" t="s">
        <v>137</v>
      </c>
      <c r="CD87" t="s">
        <v>138</v>
      </c>
      <c r="CE87" t="s">
        <v>138</v>
      </c>
      <c r="CF87" t="s">
        <v>231</v>
      </c>
      <c r="CH87" t="s">
        <v>231</v>
      </c>
      <c r="CI87" t="s">
        <v>141</v>
      </c>
      <c r="CJ87" t="s">
        <v>151</v>
      </c>
      <c r="CK87" t="s">
        <v>152</v>
      </c>
      <c r="CL87" t="s">
        <v>232</v>
      </c>
      <c r="CM87" t="s">
        <v>134</v>
      </c>
      <c r="CN87" t="s">
        <v>134</v>
      </c>
      <c r="CO87" t="s">
        <v>124</v>
      </c>
      <c r="CP87" t="s">
        <v>268</v>
      </c>
      <c r="CQ87" t="s">
        <v>269</v>
      </c>
      <c r="CR87" t="s">
        <v>269</v>
      </c>
      <c r="CS87" t="s">
        <v>269</v>
      </c>
      <c r="CT87" t="s">
        <v>269</v>
      </c>
    </row>
    <row r="88" spans="1:98" x14ac:dyDescent="0.25">
      <c r="A88" t="s">
        <v>97</v>
      </c>
      <c r="B88" t="s">
        <v>175</v>
      </c>
      <c r="C88" t="s">
        <v>98</v>
      </c>
      <c r="D88" t="s">
        <v>502</v>
      </c>
      <c r="E88" t="s">
        <v>288</v>
      </c>
      <c r="H88">
        <v>30031327</v>
      </c>
      <c r="I88" t="s">
        <v>288</v>
      </c>
      <c r="J88" t="s">
        <v>131</v>
      </c>
      <c r="K88" t="s">
        <v>100</v>
      </c>
      <c r="L88" s="6">
        <v>29872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29872</v>
      </c>
      <c r="T88" s="6">
        <v>-29872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29872</v>
      </c>
      <c r="AF88" s="6">
        <v>0</v>
      </c>
      <c r="AG88" t="s">
        <v>101</v>
      </c>
      <c r="AH88" t="s">
        <v>102</v>
      </c>
      <c r="AI88" t="s">
        <v>103</v>
      </c>
      <c r="AJ88" t="s">
        <v>144</v>
      </c>
      <c r="AK88" t="s">
        <v>144</v>
      </c>
      <c r="AO88" t="s">
        <v>106</v>
      </c>
      <c r="AP88" t="s">
        <v>107</v>
      </c>
      <c r="AQ88" t="s">
        <v>108</v>
      </c>
      <c r="AR88" t="s">
        <v>109</v>
      </c>
      <c r="AS88" t="s">
        <v>183</v>
      </c>
      <c r="AT88" t="s">
        <v>197</v>
      </c>
      <c r="AU88" t="s">
        <v>197</v>
      </c>
      <c r="AX88" t="s">
        <v>197</v>
      </c>
      <c r="AY88" t="s">
        <v>177</v>
      </c>
      <c r="AZ88" t="s">
        <v>198</v>
      </c>
      <c r="BA88" t="s">
        <v>199</v>
      </c>
      <c r="BB88" t="s">
        <v>200</v>
      </c>
      <c r="BD88" t="s">
        <v>200</v>
      </c>
      <c r="BE88" t="s">
        <v>132</v>
      </c>
      <c r="BF88" t="s">
        <v>132</v>
      </c>
      <c r="BK88" t="s">
        <v>132</v>
      </c>
      <c r="BL88" t="s">
        <v>133</v>
      </c>
      <c r="BM88" t="s">
        <v>133</v>
      </c>
      <c r="BP88" t="s">
        <v>133</v>
      </c>
      <c r="BQ88" t="s">
        <v>115</v>
      </c>
      <c r="BR88" t="s">
        <v>115</v>
      </c>
      <c r="BS88" t="s">
        <v>134</v>
      </c>
      <c r="BT88" t="s">
        <v>117</v>
      </c>
      <c r="BU88" t="s">
        <v>287</v>
      </c>
      <c r="BV88" t="s">
        <v>287</v>
      </c>
      <c r="BZ88" t="s">
        <v>287</v>
      </c>
      <c r="CA88" t="str">
        <f>VLOOKUP('DCSR exp data'!BZ88,Bucket[],2,FALSE)</f>
        <v>Stationery and consumables</v>
      </c>
      <c r="CB88" t="s">
        <v>119</v>
      </c>
      <c r="CC88" t="s">
        <v>137</v>
      </c>
      <c r="CD88" t="s">
        <v>138</v>
      </c>
      <c r="CE88" t="s">
        <v>138</v>
      </c>
      <c r="CF88" t="s">
        <v>231</v>
      </c>
      <c r="CH88" t="s">
        <v>231</v>
      </c>
      <c r="CI88" t="s">
        <v>141</v>
      </c>
      <c r="CJ88" t="s">
        <v>151</v>
      </c>
      <c r="CK88" t="s">
        <v>152</v>
      </c>
      <c r="CL88" t="s">
        <v>232</v>
      </c>
      <c r="CM88" t="s">
        <v>134</v>
      </c>
      <c r="CN88" t="s">
        <v>134</v>
      </c>
      <c r="CO88" t="s">
        <v>124</v>
      </c>
      <c r="CP88" t="s">
        <v>268</v>
      </c>
      <c r="CQ88" t="s">
        <v>269</v>
      </c>
      <c r="CR88" t="s">
        <v>269</v>
      </c>
      <c r="CS88" t="s">
        <v>269</v>
      </c>
      <c r="CT88" t="s">
        <v>269</v>
      </c>
    </row>
    <row r="89" spans="1:98" x14ac:dyDescent="0.25">
      <c r="A89" t="s">
        <v>97</v>
      </c>
      <c r="B89" t="s">
        <v>175</v>
      </c>
      <c r="C89" t="s">
        <v>98</v>
      </c>
      <c r="D89" t="s">
        <v>502</v>
      </c>
      <c r="E89" t="s">
        <v>238</v>
      </c>
      <c r="H89">
        <v>30029327</v>
      </c>
      <c r="I89" t="s">
        <v>238</v>
      </c>
      <c r="J89" t="s">
        <v>131</v>
      </c>
      <c r="K89" t="s">
        <v>100</v>
      </c>
      <c r="L89" s="6">
        <v>24388.2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47981.3</v>
      </c>
      <c r="T89" s="6">
        <v>-47981.3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24388.2</v>
      </c>
      <c r="AF89" s="6">
        <v>23593.1</v>
      </c>
      <c r="AG89" t="s">
        <v>101</v>
      </c>
      <c r="AH89" t="s">
        <v>102</v>
      </c>
      <c r="AI89" t="s">
        <v>103</v>
      </c>
      <c r="AJ89" t="s">
        <v>144</v>
      </c>
      <c r="AK89" t="s">
        <v>144</v>
      </c>
      <c r="AO89" t="s">
        <v>106</v>
      </c>
      <c r="AP89" t="s">
        <v>107</v>
      </c>
      <c r="AQ89" t="s">
        <v>145</v>
      </c>
      <c r="AR89" t="s">
        <v>146</v>
      </c>
      <c r="AX89" t="s">
        <v>146</v>
      </c>
      <c r="AY89" t="s">
        <v>177</v>
      </c>
      <c r="AZ89" t="s">
        <v>198</v>
      </c>
      <c r="BA89" t="s">
        <v>199</v>
      </c>
      <c r="BB89" t="s">
        <v>200</v>
      </c>
      <c r="BD89" t="s">
        <v>200</v>
      </c>
      <c r="BE89" t="s">
        <v>132</v>
      </c>
      <c r="BF89" t="s">
        <v>132</v>
      </c>
      <c r="BK89" t="s">
        <v>132</v>
      </c>
      <c r="BL89" t="s">
        <v>133</v>
      </c>
      <c r="BM89" t="s">
        <v>133</v>
      </c>
      <c r="BP89" t="s">
        <v>133</v>
      </c>
      <c r="BQ89" t="s">
        <v>115</v>
      </c>
      <c r="BR89" t="s">
        <v>115</v>
      </c>
      <c r="BS89" t="s">
        <v>134</v>
      </c>
      <c r="BT89" t="s">
        <v>117</v>
      </c>
      <c r="BU89" t="s">
        <v>287</v>
      </c>
      <c r="BV89" t="s">
        <v>287</v>
      </c>
      <c r="BZ89" t="s">
        <v>287</v>
      </c>
      <c r="CA89" t="str">
        <f>VLOOKUP('DCSR exp data'!BZ89,Bucket[],2,FALSE)</f>
        <v>Stationery and consumables</v>
      </c>
      <c r="CB89" t="s">
        <v>119</v>
      </c>
      <c r="CC89" t="s">
        <v>137</v>
      </c>
      <c r="CD89" t="s">
        <v>138</v>
      </c>
      <c r="CE89" t="s">
        <v>138</v>
      </c>
      <c r="CF89" t="s">
        <v>231</v>
      </c>
      <c r="CH89" t="s">
        <v>231</v>
      </c>
      <c r="CI89" t="s">
        <v>141</v>
      </c>
      <c r="CJ89" t="s">
        <v>151</v>
      </c>
      <c r="CK89" t="s">
        <v>152</v>
      </c>
      <c r="CL89" t="s">
        <v>232</v>
      </c>
      <c r="CM89" t="s">
        <v>134</v>
      </c>
      <c r="CN89" t="s">
        <v>134</v>
      </c>
      <c r="CO89" t="s">
        <v>124</v>
      </c>
      <c r="CP89" t="s">
        <v>268</v>
      </c>
      <c r="CQ89" t="s">
        <v>269</v>
      </c>
      <c r="CR89" t="s">
        <v>269</v>
      </c>
      <c r="CS89" t="s">
        <v>269</v>
      </c>
      <c r="CT89" t="s">
        <v>269</v>
      </c>
    </row>
    <row r="90" spans="1:98" x14ac:dyDescent="0.25">
      <c r="A90" t="s">
        <v>97</v>
      </c>
      <c r="B90" t="s">
        <v>175</v>
      </c>
      <c r="C90" t="s">
        <v>98</v>
      </c>
      <c r="D90" t="s">
        <v>502</v>
      </c>
      <c r="E90" t="s">
        <v>217</v>
      </c>
      <c r="H90">
        <v>30028327</v>
      </c>
      <c r="I90" t="s">
        <v>217</v>
      </c>
      <c r="J90" t="s">
        <v>131</v>
      </c>
      <c r="K90" t="s">
        <v>100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108374.33</v>
      </c>
      <c r="S90" s="6">
        <v>27752.48</v>
      </c>
      <c r="T90" s="6">
        <v>-136126.81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27752.48</v>
      </c>
      <c r="AG90" t="s">
        <v>101</v>
      </c>
      <c r="AH90" t="s">
        <v>102</v>
      </c>
      <c r="AI90" t="s">
        <v>103</v>
      </c>
      <c r="AJ90" t="s">
        <v>144</v>
      </c>
      <c r="AK90" t="s">
        <v>144</v>
      </c>
      <c r="AO90" t="s">
        <v>106</v>
      </c>
      <c r="AP90" t="s">
        <v>107</v>
      </c>
      <c r="AQ90" t="s">
        <v>108</v>
      </c>
      <c r="AR90" t="s">
        <v>109</v>
      </c>
      <c r="AS90" t="s">
        <v>183</v>
      </c>
      <c r="AT90" t="s">
        <v>197</v>
      </c>
      <c r="AU90" t="s">
        <v>197</v>
      </c>
      <c r="AX90" t="s">
        <v>197</v>
      </c>
      <c r="AY90" t="s">
        <v>177</v>
      </c>
      <c r="AZ90" t="s">
        <v>198</v>
      </c>
      <c r="BA90" t="s">
        <v>199</v>
      </c>
      <c r="BB90" t="s">
        <v>200</v>
      </c>
      <c r="BD90" t="s">
        <v>200</v>
      </c>
      <c r="BE90" t="s">
        <v>132</v>
      </c>
      <c r="BF90" t="s">
        <v>132</v>
      </c>
      <c r="BK90" t="s">
        <v>132</v>
      </c>
      <c r="BL90" t="s">
        <v>133</v>
      </c>
      <c r="BM90" t="s">
        <v>133</v>
      </c>
      <c r="BP90" t="s">
        <v>133</v>
      </c>
      <c r="BQ90" t="s">
        <v>115</v>
      </c>
      <c r="BR90" t="s">
        <v>115</v>
      </c>
      <c r="BS90" t="s">
        <v>134</v>
      </c>
      <c r="BT90" t="s">
        <v>117</v>
      </c>
      <c r="BU90" t="s">
        <v>287</v>
      </c>
      <c r="BV90" t="s">
        <v>287</v>
      </c>
      <c r="BZ90" t="s">
        <v>287</v>
      </c>
      <c r="CA90" t="str">
        <f>VLOOKUP('DCSR exp data'!BZ90,Bucket[],2,FALSE)</f>
        <v>Stationery and consumables</v>
      </c>
      <c r="CB90" t="s">
        <v>119</v>
      </c>
      <c r="CC90" t="s">
        <v>137</v>
      </c>
      <c r="CD90" t="s">
        <v>138</v>
      </c>
      <c r="CE90" t="s">
        <v>138</v>
      </c>
      <c r="CF90" t="s">
        <v>231</v>
      </c>
      <c r="CH90" t="s">
        <v>231</v>
      </c>
      <c r="CI90" t="s">
        <v>141</v>
      </c>
      <c r="CJ90" t="s">
        <v>151</v>
      </c>
      <c r="CK90" t="s">
        <v>152</v>
      </c>
      <c r="CL90" t="s">
        <v>232</v>
      </c>
      <c r="CM90" t="s">
        <v>134</v>
      </c>
      <c r="CN90" t="s">
        <v>134</v>
      </c>
      <c r="CO90" t="s">
        <v>124</v>
      </c>
      <c r="CP90" t="s">
        <v>268</v>
      </c>
      <c r="CQ90" t="s">
        <v>269</v>
      </c>
      <c r="CR90" t="s">
        <v>269</v>
      </c>
      <c r="CS90" t="s">
        <v>269</v>
      </c>
      <c r="CT90" t="s">
        <v>269</v>
      </c>
    </row>
    <row r="91" spans="1:98" x14ac:dyDescent="0.25">
      <c r="A91" t="s">
        <v>97</v>
      </c>
      <c r="B91" t="s">
        <v>175</v>
      </c>
      <c r="C91" t="s">
        <v>98</v>
      </c>
      <c r="D91" t="s">
        <v>502</v>
      </c>
      <c r="E91" t="s">
        <v>238</v>
      </c>
      <c r="H91">
        <v>30029327</v>
      </c>
      <c r="I91" t="s">
        <v>238</v>
      </c>
      <c r="J91" t="s">
        <v>131</v>
      </c>
      <c r="K91" t="s">
        <v>100</v>
      </c>
      <c r="L91" s="6">
        <v>59217.3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59217.3</v>
      </c>
      <c r="T91" s="6">
        <v>-59217.3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717.3</v>
      </c>
      <c r="AC91" s="6">
        <v>58500</v>
      </c>
      <c r="AD91" s="6">
        <v>0</v>
      </c>
      <c r="AE91" s="6">
        <v>0</v>
      </c>
      <c r="AF91" s="6">
        <v>0</v>
      </c>
      <c r="AG91" t="s">
        <v>101</v>
      </c>
      <c r="AH91" t="s">
        <v>102</v>
      </c>
      <c r="AI91" t="s">
        <v>103</v>
      </c>
      <c r="AJ91" t="s">
        <v>144</v>
      </c>
      <c r="AK91" t="s">
        <v>144</v>
      </c>
      <c r="AO91" t="s">
        <v>106</v>
      </c>
      <c r="AP91" t="s">
        <v>107</v>
      </c>
      <c r="AQ91" t="s">
        <v>108</v>
      </c>
      <c r="AR91" t="s">
        <v>109</v>
      </c>
      <c r="AS91" t="s">
        <v>183</v>
      </c>
      <c r="AT91" t="s">
        <v>197</v>
      </c>
      <c r="AU91" t="s">
        <v>197</v>
      </c>
      <c r="AX91" t="s">
        <v>197</v>
      </c>
      <c r="AY91" t="s">
        <v>177</v>
      </c>
      <c r="AZ91" t="s">
        <v>198</v>
      </c>
      <c r="BA91" t="s">
        <v>199</v>
      </c>
      <c r="BB91" t="s">
        <v>200</v>
      </c>
      <c r="BD91" t="s">
        <v>200</v>
      </c>
      <c r="BE91" t="s">
        <v>132</v>
      </c>
      <c r="BF91" t="s">
        <v>132</v>
      </c>
      <c r="BK91" t="s">
        <v>132</v>
      </c>
      <c r="BL91" t="s">
        <v>113</v>
      </c>
      <c r="BM91" t="s">
        <v>114</v>
      </c>
      <c r="BN91" t="s">
        <v>202</v>
      </c>
      <c r="BP91" t="s">
        <v>202</v>
      </c>
      <c r="BQ91" t="s">
        <v>115</v>
      </c>
      <c r="BR91" t="s">
        <v>115</v>
      </c>
      <c r="BS91" t="s">
        <v>134</v>
      </c>
      <c r="BT91" t="s">
        <v>117</v>
      </c>
      <c r="BU91" t="s">
        <v>287</v>
      </c>
      <c r="BV91" t="s">
        <v>287</v>
      </c>
      <c r="BZ91" t="s">
        <v>287</v>
      </c>
      <c r="CA91" t="str">
        <f>VLOOKUP('DCSR exp data'!BZ91,Bucket[],2,FALSE)</f>
        <v>Stationery and consumables</v>
      </c>
      <c r="CB91" t="s">
        <v>119</v>
      </c>
      <c r="CC91" t="s">
        <v>137</v>
      </c>
      <c r="CD91" t="s">
        <v>138</v>
      </c>
      <c r="CE91" t="s">
        <v>138</v>
      </c>
      <c r="CF91" t="s">
        <v>231</v>
      </c>
      <c r="CH91" t="s">
        <v>231</v>
      </c>
      <c r="CI91" t="s">
        <v>141</v>
      </c>
      <c r="CJ91" t="s">
        <v>151</v>
      </c>
      <c r="CK91" t="s">
        <v>152</v>
      </c>
      <c r="CL91" t="s">
        <v>232</v>
      </c>
      <c r="CM91" t="s">
        <v>134</v>
      </c>
      <c r="CN91" t="s">
        <v>134</v>
      </c>
      <c r="CO91" t="s">
        <v>124</v>
      </c>
      <c r="CP91" t="s">
        <v>268</v>
      </c>
      <c r="CQ91" t="s">
        <v>269</v>
      </c>
      <c r="CR91" t="s">
        <v>269</v>
      </c>
      <c r="CS91" t="s">
        <v>269</v>
      </c>
      <c r="CT91" t="s">
        <v>269</v>
      </c>
    </row>
    <row r="92" spans="1:98" x14ac:dyDescent="0.25">
      <c r="A92" t="s">
        <v>97</v>
      </c>
      <c r="B92" t="s">
        <v>175</v>
      </c>
      <c r="C92" t="s">
        <v>98</v>
      </c>
      <c r="D92" t="s">
        <v>502</v>
      </c>
      <c r="E92" t="s">
        <v>217</v>
      </c>
      <c r="H92">
        <v>30028327</v>
      </c>
      <c r="I92" t="s">
        <v>217</v>
      </c>
      <c r="J92" t="s">
        <v>131</v>
      </c>
      <c r="K92" t="s">
        <v>100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29000</v>
      </c>
      <c r="T92" s="6">
        <v>-29000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29000</v>
      </c>
      <c r="AG92" t="s">
        <v>101</v>
      </c>
      <c r="AH92" t="s">
        <v>102</v>
      </c>
      <c r="AI92" t="s">
        <v>103</v>
      </c>
      <c r="AJ92" t="s">
        <v>144</v>
      </c>
      <c r="AK92" t="s">
        <v>144</v>
      </c>
      <c r="AO92" t="s">
        <v>106</v>
      </c>
      <c r="AP92" t="s">
        <v>107</v>
      </c>
      <c r="AQ92" t="s">
        <v>108</v>
      </c>
      <c r="AR92" t="s">
        <v>109</v>
      </c>
      <c r="AS92" t="s">
        <v>183</v>
      </c>
      <c r="AT92" t="s">
        <v>197</v>
      </c>
      <c r="AU92" t="s">
        <v>197</v>
      </c>
      <c r="AX92" t="s">
        <v>197</v>
      </c>
      <c r="AY92" t="s">
        <v>177</v>
      </c>
      <c r="AZ92" t="s">
        <v>198</v>
      </c>
      <c r="BA92" t="s">
        <v>199</v>
      </c>
      <c r="BB92" t="s">
        <v>200</v>
      </c>
      <c r="BD92" t="s">
        <v>200</v>
      </c>
      <c r="BE92" t="s">
        <v>110</v>
      </c>
      <c r="BF92" t="s">
        <v>155</v>
      </c>
      <c r="BG92" t="s">
        <v>156</v>
      </c>
      <c r="BH92" t="s">
        <v>180</v>
      </c>
      <c r="BI92" t="s">
        <v>303</v>
      </c>
      <c r="BJ92" t="s">
        <v>304</v>
      </c>
      <c r="BK92" t="s">
        <v>304</v>
      </c>
      <c r="BL92" t="s">
        <v>133</v>
      </c>
      <c r="BM92" t="s">
        <v>133</v>
      </c>
      <c r="BP92" t="s">
        <v>133</v>
      </c>
      <c r="BQ92" t="s">
        <v>115</v>
      </c>
      <c r="BR92" t="s">
        <v>115</v>
      </c>
      <c r="BS92" t="s">
        <v>134</v>
      </c>
      <c r="BT92" t="s">
        <v>117</v>
      </c>
      <c r="BU92" t="s">
        <v>158</v>
      </c>
      <c r="BV92" t="s">
        <v>159</v>
      </c>
      <c r="BZ92" t="s">
        <v>159</v>
      </c>
      <c r="CA92" t="str">
        <f>VLOOKUP('DCSR exp data'!BZ92,Bucket[],2,FALSE)</f>
        <v>Outsourced services</v>
      </c>
      <c r="CB92" t="s">
        <v>119</v>
      </c>
      <c r="CC92" t="s">
        <v>137</v>
      </c>
      <c r="CD92" t="s">
        <v>138</v>
      </c>
      <c r="CE92" t="s">
        <v>139</v>
      </c>
      <c r="CF92" t="s">
        <v>140</v>
      </c>
      <c r="CH92" t="s">
        <v>140</v>
      </c>
      <c r="CI92" t="s">
        <v>141</v>
      </c>
      <c r="CJ92" t="s">
        <v>151</v>
      </c>
      <c r="CK92" t="s">
        <v>152</v>
      </c>
      <c r="CL92" t="s">
        <v>232</v>
      </c>
      <c r="CM92" t="s">
        <v>134</v>
      </c>
      <c r="CN92" t="s">
        <v>134</v>
      </c>
      <c r="CO92" t="s">
        <v>142</v>
      </c>
      <c r="CP92" t="s">
        <v>143</v>
      </c>
      <c r="CQ92" t="s">
        <v>143</v>
      </c>
      <c r="CR92" t="s">
        <v>143</v>
      </c>
      <c r="CS92" t="s">
        <v>143</v>
      </c>
      <c r="CT92" t="s">
        <v>143</v>
      </c>
    </row>
    <row r="93" spans="1:98" x14ac:dyDescent="0.25">
      <c r="A93" t="s">
        <v>97</v>
      </c>
      <c r="B93" t="s">
        <v>175</v>
      </c>
      <c r="C93" t="s">
        <v>98</v>
      </c>
      <c r="D93" t="s">
        <v>502</v>
      </c>
      <c r="E93" t="s">
        <v>217</v>
      </c>
      <c r="H93">
        <v>30028327</v>
      </c>
      <c r="I93" t="s">
        <v>217</v>
      </c>
      <c r="J93" t="s">
        <v>131</v>
      </c>
      <c r="K93" t="s">
        <v>100</v>
      </c>
      <c r="L93" s="6">
        <v>10011.02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10011.02</v>
      </c>
      <c r="T93" s="6">
        <v>-10011.02</v>
      </c>
      <c r="U93" s="6">
        <v>0</v>
      </c>
      <c r="V93" s="6">
        <v>0</v>
      </c>
      <c r="W93" s="6">
        <v>10011.02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t="s">
        <v>101</v>
      </c>
      <c r="AH93" t="s">
        <v>102</v>
      </c>
      <c r="AI93" t="s">
        <v>103</v>
      </c>
      <c r="AJ93" t="s">
        <v>144</v>
      </c>
      <c r="AK93" t="s">
        <v>144</v>
      </c>
      <c r="AO93" t="s">
        <v>106</v>
      </c>
      <c r="AP93" t="s">
        <v>107</v>
      </c>
      <c r="AQ93" t="s">
        <v>108</v>
      </c>
      <c r="AR93" t="s">
        <v>109</v>
      </c>
      <c r="AS93" t="s">
        <v>183</v>
      </c>
      <c r="AT93" t="s">
        <v>197</v>
      </c>
      <c r="AU93" t="s">
        <v>197</v>
      </c>
      <c r="AX93" t="s">
        <v>197</v>
      </c>
      <c r="AY93" t="s">
        <v>177</v>
      </c>
      <c r="AZ93" t="s">
        <v>198</v>
      </c>
      <c r="BA93" t="s">
        <v>199</v>
      </c>
      <c r="BB93" t="s">
        <v>200</v>
      </c>
      <c r="BD93" t="s">
        <v>200</v>
      </c>
      <c r="BE93" t="s">
        <v>110</v>
      </c>
      <c r="BF93" t="s">
        <v>155</v>
      </c>
      <c r="BG93" t="s">
        <v>156</v>
      </c>
      <c r="BH93" t="s">
        <v>157</v>
      </c>
      <c r="BI93" t="s">
        <v>301</v>
      </c>
      <c r="BJ93" t="s">
        <v>301</v>
      </c>
      <c r="BK93" t="s">
        <v>301</v>
      </c>
      <c r="BL93" t="s">
        <v>133</v>
      </c>
      <c r="BM93" t="s">
        <v>133</v>
      </c>
      <c r="BP93" t="s">
        <v>133</v>
      </c>
      <c r="BQ93" t="s">
        <v>115</v>
      </c>
      <c r="BR93" t="s">
        <v>115</v>
      </c>
      <c r="BS93" t="s">
        <v>134</v>
      </c>
      <c r="BT93" t="s">
        <v>117</v>
      </c>
      <c r="BU93" t="s">
        <v>158</v>
      </c>
      <c r="BV93" t="s">
        <v>159</v>
      </c>
      <c r="BZ93" t="s">
        <v>159</v>
      </c>
      <c r="CA93" t="str">
        <f>VLOOKUP('DCSR exp data'!BZ93,Bucket[],2,FALSE)</f>
        <v>Outsourced services</v>
      </c>
      <c r="CB93" t="s">
        <v>119</v>
      </c>
      <c r="CC93" t="s">
        <v>137</v>
      </c>
      <c r="CD93" t="s">
        <v>138</v>
      </c>
      <c r="CE93" t="s">
        <v>139</v>
      </c>
      <c r="CF93" t="s">
        <v>140</v>
      </c>
      <c r="CH93" t="s">
        <v>140</v>
      </c>
      <c r="CI93" t="s">
        <v>141</v>
      </c>
      <c r="CJ93" t="s">
        <v>151</v>
      </c>
      <c r="CK93" t="s">
        <v>152</v>
      </c>
      <c r="CL93" t="s">
        <v>232</v>
      </c>
      <c r="CM93" t="s">
        <v>134</v>
      </c>
      <c r="CN93" t="s">
        <v>134</v>
      </c>
      <c r="CO93" t="s">
        <v>142</v>
      </c>
      <c r="CP93" t="s">
        <v>143</v>
      </c>
      <c r="CQ93" t="s">
        <v>143</v>
      </c>
      <c r="CR93" t="s">
        <v>143</v>
      </c>
      <c r="CS93" t="s">
        <v>143</v>
      </c>
      <c r="CT93" t="s">
        <v>143</v>
      </c>
    </row>
    <row r="94" spans="1:98" x14ac:dyDescent="0.25">
      <c r="A94" t="s">
        <v>97</v>
      </c>
      <c r="B94" t="s">
        <v>175</v>
      </c>
      <c r="C94" t="s">
        <v>98</v>
      </c>
      <c r="D94" t="s">
        <v>502</v>
      </c>
      <c r="E94" t="s">
        <v>217</v>
      </c>
      <c r="H94">
        <v>30028327</v>
      </c>
      <c r="I94" t="s">
        <v>217</v>
      </c>
      <c r="J94" t="s">
        <v>131</v>
      </c>
      <c r="K94" t="s">
        <v>100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400240</v>
      </c>
      <c r="S94" s="6">
        <v>0</v>
      </c>
      <c r="T94" s="6">
        <v>-400240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t="s">
        <v>101</v>
      </c>
      <c r="AH94" t="s">
        <v>102</v>
      </c>
      <c r="AI94" t="s">
        <v>103</v>
      </c>
      <c r="AJ94" t="s">
        <v>144</v>
      </c>
      <c r="AK94" t="s">
        <v>144</v>
      </c>
      <c r="AO94" t="s">
        <v>106</v>
      </c>
      <c r="AP94" t="s">
        <v>107</v>
      </c>
      <c r="AQ94" t="s">
        <v>108</v>
      </c>
      <c r="AR94" t="s">
        <v>109</v>
      </c>
      <c r="AS94" t="s">
        <v>183</v>
      </c>
      <c r="AT94" t="s">
        <v>197</v>
      </c>
      <c r="AU94" t="s">
        <v>197</v>
      </c>
      <c r="AX94" t="s">
        <v>197</v>
      </c>
      <c r="AY94" t="s">
        <v>177</v>
      </c>
      <c r="AZ94" t="s">
        <v>198</v>
      </c>
      <c r="BA94" t="s">
        <v>199</v>
      </c>
      <c r="BB94" t="s">
        <v>200</v>
      </c>
      <c r="BD94" t="s">
        <v>200</v>
      </c>
      <c r="BE94" t="s">
        <v>110</v>
      </c>
      <c r="BF94" t="s">
        <v>111</v>
      </c>
      <c r="BG94" t="s">
        <v>112</v>
      </c>
      <c r="BH94" t="s">
        <v>201</v>
      </c>
      <c r="BI94" t="s">
        <v>202</v>
      </c>
      <c r="BK94" t="s">
        <v>202</v>
      </c>
      <c r="BL94" t="s">
        <v>113</v>
      </c>
      <c r="BM94" t="s">
        <v>114</v>
      </c>
      <c r="BN94" t="s">
        <v>202</v>
      </c>
      <c r="BP94" t="s">
        <v>202</v>
      </c>
      <c r="BQ94" t="s">
        <v>115</v>
      </c>
      <c r="BR94" t="s">
        <v>115</v>
      </c>
      <c r="BS94" t="s">
        <v>134</v>
      </c>
      <c r="BT94" t="s">
        <v>117</v>
      </c>
      <c r="BU94" t="s">
        <v>158</v>
      </c>
      <c r="BV94" t="s">
        <v>159</v>
      </c>
      <c r="BZ94" t="s">
        <v>159</v>
      </c>
      <c r="CA94" t="str">
        <f>VLOOKUP('DCSR exp data'!BZ94,Bucket[],2,FALSE)</f>
        <v>Outsourced services</v>
      </c>
      <c r="CB94" t="s">
        <v>119</v>
      </c>
      <c r="CC94" t="s">
        <v>137</v>
      </c>
      <c r="CD94" t="s">
        <v>138</v>
      </c>
      <c r="CE94" t="s">
        <v>139</v>
      </c>
      <c r="CF94" t="s">
        <v>140</v>
      </c>
      <c r="CH94" t="s">
        <v>140</v>
      </c>
      <c r="CI94" t="s">
        <v>141</v>
      </c>
      <c r="CJ94" t="s">
        <v>151</v>
      </c>
      <c r="CK94" t="s">
        <v>152</v>
      </c>
      <c r="CL94" t="s">
        <v>232</v>
      </c>
      <c r="CM94" t="s">
        <v>134</v>
      </c>
      <c r="CN94" t="e">
        <v>#N/A</v>
      </c>
      <c r="CO94" t="s">
        <v>142</v>
      </c>
      <c r="CP94" t="s">
        <v>143</v>
      </c>
      <c r="CQ94" t="s">
        <v>143</v>
      </c>
      <c r="CR94" t="s">
        <v>143</v>
      </c>
      <c r="CS94" t="s">
        <v>143</v>
      </c>
      <c r="CT94" t="s">
        <v>143</v>
      </c>
    </row>
    <row r="95" spans="1:98" x14ac:dyDescent="0.25">
      <c r="A95" t="s">
        <v>97</v>
      </c>
      <c r="B95" t="s">
        <v>175</v>
      </c>
      <c r="C95" t="s">
        <v>98</v>
      </c>
      <c r="D95" t="s">
        <v>502</v>
      </c>
      <c r="E95" t="s">
        <v>238</v>
      </c>
      <c r="H95">
        <v>30029327</v>
      </c>
      <c r="I95" t="s">
        <v>238</v>
      </c>
      <c r="J95" t="s">
        <v>131</v>
      </c>
      <c r="K95" t="s">
        <v>100</v>
      </c>
      <c r="L95" s="6">
        <v>52700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52700</v>
      </c>
      <c r="AF95" s="6">
        <v>-52700</v>
      </c>
      <c r="AG95" t="s">
        <v>101</v>
      </c>
      <c r="AH95" t="s">
        <v>102</v>
      </c>
      <c r="AI95" t="s">
        <v>103</v>
      </c>
      <c r="AJ95" t="s">
        <v>144</v>
      </c>
      <c r="AK95" t="s">
        <v>144</v>
      </c>
      <c r="AO95" t="s">
        <v>106</v>
      </c>
      <c r="AP95" t="s">
        <v>107</v>
      </c>
      <c r="AQ95" t="s">
        <v>108</v>
      </c>
      <c r="AR95" t="s">
        <v>109</v>
      </c>
      <c r="AS95" t="s">
        <v>183</v>
      </c>
      <c r="AT95" t="s">
        <v>197</v>
      </c>
      <c r="AU95" t="s">
        <v>197</v>
      </c>
      <c r="AX95" t="s">
        <v>197</v>
      </c>
      <c r="AY95" t="s">
        <v>177</v>
      </c>
      <c r="AZ95" t="s">
        <v>198</v>
      </c>
      <c r="BA95" t="s">
        <v>199</v>
      </c>
      <c r="BB95" t="s">
        <v>200</v>
      </c>
      <c r="BD95" t="s">
        <v>200</v>
      </c>
      <c r="BE95" t="s">
        <v>110</v>
      </c>
      <c r="BF95" t="s">
        <v>111</v>
      </c>
      <c r="BG95" t="s">
        <v>112</v>
      </c>
      <c r="BH95" t="s">
        <v>201</v>
      </c>
      <c r="BI95" t="s">
        <v>202</v>
      </c>
      <c r="BK95" t="s">
        <v>202</v>
      </c>
      <c r="BL95" t="s">
        <v>133</v>
      </c>
      <c r="BM95" t="s">
        <v>133</v>
      </c>
      <c r="BP95" t="s">
        <v>133</v>
      </c>
      <c r="BQ95" t="s">
        <v>115</v>
      </c>
      <c r="BR95" t="s">
        <v>115</v>
      </c>
      <c r="BS95" t="s">
        <v>134</v>
      </c>
      <c r="BT95" t="s">
        <v>117</v>
      </c>
      <c r="BU95" t="s">
        <v>158</v>
      </c>
      <c r="BV95" t="s">
        <v>159</v>
      </c>
      <c r="BZ95" t="s">
        <v>159</v>
      </c>
      <c r="CA95" t="str">
        <f>VLOOKUP('DCSR exp data'!BZ95,Bucket[],2,FALSE)</f>
        <v>Outsourced services</v>
      </c>
      <c r="CB95" t="s">
        <v>119</v>
      </c>
      <c r="CC95" t="s">
        <v>137</v>
      </c>
      <c r="CD95" t="s">
        <v>138</v>
      </c>
      <c r="CE95" t="s">
        <v>139</v>
      </c>
      <c r="CF95" t="s">
        <v>140</v>
      </c>
      <c r="CH95" t="s">
        <v>140</v>
      </c>
      <c r="CI95" t="s">
        <v>141</v>
      </c>
      <c r="CJ95" t="s">
        <v>151</v>
      </c>
      <c r="CK95" t="s">
        <v>152</v>
      </c>
      <c r="CL95" t="s">
        <v>193</v>
      </c>
      <c r="CM95" t="s">
        <v>193</v>
      </c>
      <c r="CN95" t="s">
        <v>193</v>
      </c>
      <c r="CO95" t="s">
        <v>142</v>
      </c>
      <c r="CP95" t="s">
        <v>143</v>
      </c>
      <c r="CQ95" t="s">
        <v>143</v>
      </c>
      <c r="CR95" t="s">
        <v>143</v>
      </c>
      <c r="CS95" t="s">
        <v>143</v>
      </c>
      <c r="CT95" t="s">
        <v>143</v>
      </c>
    </row>
    <row r="96" spans="1:98" x14ac:dyDescent="0.25">
      <c r="A96" t="s">
        <v>97</v>
      </c>
      <c r="B96" t="s">
        <v>175</v>
      </c>
      <c r="C96" t="s">
        <v>98</v>
      </c>
      <c r="D96" t="s">
        <v>502</v>
      </c>
      <c r="E96" t="s">
        <v>217</v>
      </c>
      <c r="H96">
        <v>30028327</v>
      </c>
      <c r="I96" t="s">
        <v>217</v>
      </c>
      <c r="J96" t="s">
        <v>131</v>
      </c>
      <c r="K96" t="s">
        <v>100</v>
      </c>
      <c r="L96" s="6">
        <v>336300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336300</v>
      </c>
      <c r="T96" s="6">
        <v>-336300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336300</v>
      </c>
      <c r="AF96" s="6">
        <v>0</v>
      </c>
      <c r="AG96" t="s">
        <v>101</v>
      </c>
      <c r="AH96" t="s">
        <v>102</v>
      </c>
      <c r="AI96" t="s">
        <v>103</v>
      </c>
      <c r="AJ96" t="s">
        <v>144</v>
      </c>
      <c r="AK96" t="s">
        <v>144</v>
      </c>
      <c r="AO96" t="s">
        <v>106</v>
      </c>
      <c r="AP96" t="s">
        <v>107</v>
      </c>
      <c r="AQ96" t="s">
        <v>108</v>
      </c>
      <c r="AR96" t="s">
        <v>109</v>
      </c>
      <c r="AS96" t="s">
        <v>183</v>
      </c>
      <c r="AT96" t="s">
        <v>197</v>
      </c>
      <c r="AU96" t="s">
        <v>197</v>
      </c>
      <c r="AX96" t="s">
        <v>197</v>
      </c>
      <c r="AY96" t="s">
        <v>177</v>
      </c>
      <c r="AZ96" t="s">
        <v>198</v>
      </c>
      <c r="BA96" t="s">
        <v>199</v>
      </c>
      <c r="BB96" t="s">
        <v>200</v>
      </c>
      <c r="BD96" t="s">
        <v>200</v>
      </c>
      <c r="BE96" t="s">
        <v>132</v>
      </c>
      <c r="BF96" t="s">
        <v>132</v>
      </c>
      <c r="BK96" t="s">
        <v>132</v>
      </c>
      <c r="BL96" t="s">
        <v>113</v>
      </c>
      <c r="BM96" t="s">
        <v>114</v>
      </c>
      <c r="BN96" t="s">
        <v>211</v>
      </c>
      <c r="BP96" t="s">
        <v>211</v>
      </c>
      <c r="BQ96" t="s">
        <v>115</v>
      </c>
      <c r="BR96" t="s">
        <v>115</v>
      </c>
      <c r="BS96" t="s">
        <v>134</v>
      </c>
      <c r="BT96" t="s">
        <v>117</v>
      </c>
      <c r="BU96" t="s">
        <v>307</v>
      </c>
      <c r="BV96" t="s">
        <v>308</v>
      </c>
      <c r="BZ96" t="s">
        <v>308</v>
      </c>
      <c r="CA96" t="str">
        <f>VLOOKUP('DCSR exp data'!BZ96,Bucket[],2,FALSE)</f>
        <v>Outsourced services</v>
      </c>
      <c r="CB96" t="s">
        <v>119</v>
      </c>
      <c r="CC96" t="s">
        <v>137</v>
      </c>
      <c r="CD96" t="s">
        <v>138</v>
      </c>
      <c r="CE96" t="s">
        <v>138</v>
      </c>
      <c r="CF96" t="s">
        <v>231</v>
      </c>
      <c r="CH96" t="s">
        <v>231</v>
      </c>
      <c r="CI96" t="s">
        <v>141</v>
      </c>
      <c r="CJ96" t="s">
        <v>151</v>
      </c>
      <c r="CK96" t="s">
        <v>152</v>
      </c>
      <c r="CL96" t="s">
        <v>232</v>
      </c>
      <c r="CM96" t="s">
        <v>134</v>
      </c>
      <c r="CN96" t="s">
        <v>134</v>
      </c>
      <c r="CO96" t="s">
        <v>142</v>
      </c>
      <c r="CP96" t="s">
        <v>143</v>
      </c>
      <c r="CQ96" t="s">
        <v>143</v>
      </c>
      <c r="CR96" t="s">
        <v>143</v>
      </c>
      <c r="CS96" t="s">
        <v>143</v>
      </c>
      <c r="CT96" t="s">
        <v>143</v>
      </c>
    </row>
    <row r="97" spans="1:98" x14ac:dyDescent="0.25">
      <c r="A97" t="s">
        <v>97</v>
      </c>
      <c r="B97" t="s">
        <v>175</v>
      </c>
      <c r="C97" t="s">
        <v>98</v>
      </c>
      <c r="D97" t="s">
        <v>502</v>
      </c>
      <c r="E97" t="s">
        <v>217</v>
      </c>
      <c r="H97">
        <v>30028327</v>
      </c>
      <c r="I97" t="s">
        <v>217</v>
      </c>
      <c r="J97" t="s">
        <v>131</v>
      </c>
      <c r="K97" t="s">
        <v>100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336300</v>
      </c>
      <c r="T97" s="6">
        <v>-336300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336300</v>
      </c>
      <c r="AG97" t="s">
        <v>101</v>
      </c>
      <c r="AH97" t="s">
        <v>102</v>
      </c>
      <c r="AI97" t="s">
        <v>103</v>
      </c>
      <c r="AJ97" t="s">
        <v>104</v>
      </c>
      <c r="AK97" t="s">
        <v>105</v>
      </c>
      <c r="AL97" t="s">
        <v>176</v>
      </c>
      <c r="AO97" t="s">
        <v>106</v>
      </c>
      <c r="AP97" t="s">
        <v>107</v>
      </c>
      <c r="AQ97" t="s">
        <v>108</v>
      </c>
      <c r="AR97" t="s">
        <v>109</v>
      </c>
      <c r="AS97" t="s">
        <v>183</v>
      </c>
      <c r="AT97" t="s">
        <v>197</v>
      </c>
      <c r="AU97" t="s">
        <v>197</v>
      </c>
      <c r="AX97" t="s">
        <v>197</v>
      </c>
      <c r="AY97" t="s">
        <v>177</v>
      </c>
      <c r="AZ97" t="s">
        <v>198</v>
      </c>
      <c r="BA97" t="s">
        <v>199</v>
      </c>
      <c r="BB97" t="s">
        <v>200</v>
      </c>
      <c r="BD97" t="s">
        <v>200</v>
      </c>
      <c r="BE97" t="s">
        <v>132</v>
      </c>
      <c r="BF97" t="s">
        <v>132</v>
      </c>
      <c r="BK97" t="s">
        <v>132</v>
      </c>
      <c r="BL97" t="s">
        <v>113</v>
      </c>
      <c r="BM97" t="s">
        <v>114</v>
      </c>
      <c r="BN97" t="s">
        <v>202</v>
      </c>
      <c r="BP97" t="s">
        <v>202</v>
      </c>
      <c r="BQ97" t="s">
        <v>115</v>
      </c>
      <c r="BR97" t="s">
        <v>115</v>
      </c>
      <c r="BS97" t="s">
        <v>134</v>
      </c>
      <c r="BT97" t="s">
        <v>117</v>
      </c>
      <c r="BU97" t="s">
        <v>307</v>
      </c>
      <c r="BV97" t="s">
        <v>308</v>
      </c>
      <c r="BZ97" t="s">
        <v>308</v>
      </c>
      <c r="CA97" t="str">
        <f>VLOOKUP('DCSR exp data'!BZ97,Bucket[],2,FALSE)</f>
        <v>Outsourced services</v>
      </c>
      <c r="CB97" t="s">
        <v>119</v>
      </c>
      <c r="CC97" t="s">
        <v>137</v>
      </c>
      <c r="CD97" t="s">
        <v>138</v>
      </c>
      <c r="CE97" t="s">
        <v>138</v>
      </c>
      <c r="CF97" t="s">
        <v>231</v>
      </c>
      <c r="CH97" t="s">
        <v>231</v>
      </c>
      <c r="CI97" t="s">
        <v>141</v>
      </c>
      <c r="CJ97" t="s">
        <v>151</v>
      </c>
      <c r="CK97" t="s">
        <v>152</v>
      </c>
      <c r="CL97" t="s">
        <v>232</v>
      </c>
      <c r="CM97" t="s">
        <v>134</v>
      </c>
      <c r="CN97" t="s">
        <v>134</v>
      </c>
      <c r="CO97" t="s">
        <v>142</v>
      </c>
      <c r="CP97" t="s">
        <v>143</v>
      </c>
      <c r="CQ97" t="s">
        <v>143</v>
      </c>
      <c r="CR97" t="s">
        <v>143</v>
      </c>
      <c r="CS97" t="s">
        <v>143</v>
      </c>
      <c r="CT97" t="s">
        <v>143</v>
      </c>
    </row>
    <row r="98" spans="1:98" x14ac:dyDescent="0.25">
      <c r="A98" t="s">
        <v>97</v>
      </c>
      <c r="B98" t="s">
        <v>175</v>
      </c>
      <c r="C98" t="s">
        <v>98</v>
      </c>
      <c r="D98" t="s">
        <v>502</v>
      </c>
      <c r="E98" t="s">
        <v>217</v>
      </c>
      <c r="H98">
        <v>30028327</v>
      </c>
      <c r="I98" t="s">
        <v>217</v>
      </c>
      <c r="J98" t="s">
        <v>131</v>
      </c>
      <c r="K98" t="s">
        <v>100</v>
      </c>
      <c r="L98" s="6">
        <v>855870</v>
      </c>
      <c r="M98" s="6">
        <v>0</v>
      </c>
      <c r="N98" s="6">
        <v>0</v>
      </c>
      <c r="O98" s="6">
        <v>450000</v>
      </c>
      <c r="P98" s="6">
        <v>0</v>
      </c>
      <c r="Q98" s="6">
        <v>650000</v>
      </c>
      <c r="R98" s="6">
        <v>231648</v>
      </c>
      <c r="S98" s="6">
        <v>2290822.7999999998</v>
      </c>
      <c r="T98" s="6">
        <v>-1872470.8</v>
      </c>
      <c r="U98" s="6">
        <v>0</v>
      </c>
      <c r="V98" s="6">
        <v>0</v>
      </c>
      <c r="W98" s="6">
        <v>0</v>
      </c>
      <c r="X98" s="6">
        <v>0</v>
      </c>
      <c r="Y98" s="6">
        <v>43210</v>
      </c>
      <c r="Z98" s="6">
        <v>0</v>
      </c>
      <c r="AA98" s="6">
        <v>0</v>
      </c>
      <c r="AB98" s="6">
        <v>410400</v>
      </c>
      <c r="AC98" s="6">
        <v>0</v>
      </c>
      <c r="AD98" s="6">
        <v>0</v>
      </c>
      <c r="AE98" s="6">
        <v>402260</v>
      </c>
      <c r="AF98" s="6">
        <v>1434952.8</v>
      </c>
      <c r="AG98" t="s">
        <v>101</v>
      </c>
      <c r="AH98" t="s">
        <v>102</v>
      </c>
      <c r="AI98" t="s">
        <v>103</v>
      </c>
      <c r="AJ98" t="s">
        <v>144</v>
      </c>
      <c r="AK98" t="s">
        <v>144</v>
      </c>
      <c r="AO98" t="s">
        <v>106</v>
      </c>
      <c r="AP98" t="s">
        <v>107</v>
      </c>
      <c r="AQ98" t="s">
        <v>108</v>
      </c>
      <c r="AR98" t="s">
        <v>109</v>
      </c>
      <c r="AS98" t="s">
        <v>183</v>
      </c>
      <c r="AT98" t="s">
        <v>197</v>
      </c>
      <c r="AU98" t="s">
        <v>197</v>
      </c>
      <c r="AX98" t="s">
        <v>197</v>
      </c>
      <c r="AY98" t="s">
        <v>177</v>
      </c>
      <c r="AZ98" t="s">
        <v>198</v>
      </c>
      <c r="BA98" t="s">
        <v>199</v>
      </c>
      <c r="BB98" t="s">
        <v>200</v>
      </c>
      <c r="BD98" t="s">
        <v>200</v>
      </c>
      <c r="BE98" t="s">
        <v>132</v>
      </c>
      <c r="BF98" t="s">
        <v>132</v>
      </c>
      <c r="BK98" t="s">
        <v>132</v>
      </c>
      <c r="BL98" t="s">
        <v>113</v>
      </c>
      <c r="BM98" t="s">
        <v>114</v>
      </c>
      <c r="BN98" t="s">
        <v>202</v>
      </c>
      <c r="BP98" t="s">
        <v>202</v>
      </c>
      <c r="BQ98" t="s">
        <v>115</v>
      </c>
      <c r="BR98" t="s">
        <v>115</v>
      </c>
      <c r="BS98" t="s">
        <v>134</v>
      </c>
      <c r="BT98" t="s">
        <v>117</v>
      </c>
      <c r="BU98" t="s">
        <v>307</v>
      </c>
      <c r="BV98" t="s">
        <v>308</v>
      </c>
      <c r="BZ98" t="s">
        <v>308</v>
      </c>
      <c r="CA98" t="str">
        <f>VLOOKUP('DCSR exp data'!BZ98,Bucket[],2,FALSE)</f>
        <v>Outsourced services</v>
      </c>
      <c r="CB98" t="s">
        <v>119</v>
      </c>
      <c r="CC98" t="s">
        <v>137</v>
      </c>
      <c r="CD98" t="s">
        <v>138</v>
      </c>
      <c r="CE98" t="s">
        <v>138</v>
      </c>
      <c r="CF98" t="s">
        <v>231</v>
      </c>
      <c r="CH98" t="s">
        <v>231</v>
      </c>
      <c r="CI98" t="s">
        <v>141</v>
      </c>
      <c r="CJ98" t="s">
        <v>151</v>
      </c>
      <c r="CK98" t="s">
        <v>152</v>
      </c>
      <c r="CL98" t="s">
        <v>232</v>
      </c>
      <c r="CM98" t="s">
        <v>134</v>
      </c>
      <c r="CN98" t="s">
        <v>134</v>
      </c>
      <c r="CO98" t="s">
        <v>142</v>
      </c>
      <c r="CP98" t="s">
        <v>143</v>
      </c>
      <c r="CQ98" t="s">
        <v>143</v>
      </c>
      <c r="CR98" t="s">
        <v>143</v>
      </c>
      <c r="CS98" t="s">
        <v>143</v>
      </c>
      <c r="CT98" t="s">
        <v>143</v>
      </c>
    </row>
    <row r="99" spans="1:98" x14ac:dyDescent="0.25">
      <c r="A99" t="s">
        <v>97</v>
      </c>
      <c r="B99" t="s">
        <v>175</v>
      </c>
      <c r="C99" t="s">
        <v>98</v>
      </c>
      <c r="D99" t="s">
        <v>502</v>
      </c>
      <c r="E99" t="s">
        <v>217</v>
      </c>
      <c r="H99">
        <v>30028327</v>
      </c>
      <c r="I99" t="s">
        <v>217</v>
      </c>
      <c r="J99" t="s">
        <v>131</v>
      </c>
      <c r="K99" t="s">
        <v>100</v>
      </c>
      <c r="L99" s="6">
        <v>134330</v>
      </c>
      <c r="M99" s="6">
        <v>0</v>
      </c>
      <c r="N99" s="6">
        <v>0</v>
      </c>
      <c r="O99" s="6">
        <v>0</v>
      </c>
      <c r="P99" s="6">
        <v>0</v>
      </c>
      <c r="Q99" s="6">
        <v>50000</v>
      </c>
      <c r="R99" s="6">
        <v>47310</v>
      </c>
      <c r="S99" s="6">
        <v>228950</v>
      </c>
      <c r="T99" s="6">
        <v>-226260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33060</v>
      </c>
      <c r="AC99" s="6">
        <v>0</v>
      </c>
      <c r="AD99" s="6">
        <v>0</v>
      </c>
      <c r="AE99" s="6">
        <v>101270</v>
      </c>
      <c r="AF99" s="6">
        <v>94620</v>
      </c>
      <c r="AG99" t="s">
        <v>101</v>
      </c>
      <c r="AH99" t="s">
        <v>102</v>
      </c>
      <c r="AI99" t="s">
        <v>103</v>
      </c>
      <c r="AJ99" t="s">
        <v>144</v>
      </c>
      <c r="AK99" t="s">
        <v>144</v>
      </c>
      <c r="AO99" t="s">
        <v>106</v>
      </c>
      <c r="AP99" t="s">
        <v>107</v>
      </c>
      <c r="AQ99" t="s">
        <v>108</v>
      </c>
      <c r="AR99" t="s">
        <v>109</v>
      </c>
      <c r="AS99" t="s">
        <v>183</v>
      </c>
      <c r="AT99" t="s">
        <v>197</v>
      </c>
      <c r="AU99" t="s">
        <v>197</v>
      </c>
      <c r="AX99" t="s">
        <v>197</v>
      </c>
      <c r="AY99" t="s">
        <v>177</v>
      </c>
      <c r="AZ99" t="s">
        <v>198</v>
      </c>
      <c r="BA99" t="s">
        <v>199</v>
      </c>
      <c r="BB99" t="s">
        <v>200</v>
      </c>
      <c r="BD99" t="s">
        <v>200</v>
      </c>
      <c r="BE99" t="s">
        <v>132</v>
      </c>
      <c r="BF99" t="s">
        <v>132</v>
      </c>
      <c r="BK99" t="s">
        <v>132</v>
      </c>
      <c r="BL99" t="s">
        <v>113</v>
      </c>
      <c r="BM99" t="s">
        <v>114</v>
      </c>
      <c r="BN99" t="s">
        <v>202</v>
      </c>
      <c r="BP99" t="s">
        <v>202</v>
      </c>
      <c r="BQ99" t="s">
        <v>115</v>
      </c>
      <c r="BR99" t="s">
        <v>115</v>
      </c>
      <c r="BS99" t="s">
        <v>134</v>
      </c>
      <c r="BT99" t="s">
        <v>117</v>
      </c>
      <c r="BU99" t="s">
        <v>315</v>
      </c>
      <c r="BV99" t="s">
        <v>315</v>
      </c>
      <c r="BZ99" t="s">
        <v>315</v>
      </c>
      <c r="CA99" t="str">
        <f>VLOOKUP('DCSR exp data'!BZ99,Bucket[],2,FALSE)</f>
        <v>Outsourced services</v>
      </c>
      <c r="CB99" t="s">
        <v>119</v>
      </c>
      <c r="CC99" t="s">
        <v>137</v>
      </c>
      <c r="CD99" t="s">
        <v>138</v>
      </c>
      <c r="CE99" t="s">
        <v>138</v>
      </c>
      <c r="CF99" t="s">
        <v>231</v>
      </c>
      <c r="CH99" t="s">
        <v>231</v>
      </c>
      <c r="CI99" t="s">
        <v>141</v>
      </c>
      <c r="CJ99" t="s">
        <v>151</v>
      </c>
      <c r="CK99" t="s">
        <v>152</v>
      </c>
      <c r="CL99" t="s">
        <v>232</v>
      </c>
      <c r="CM99" t="s">
        <v>134</v>
      </c>
      <c r="CN99" t="s">
        <v>134</v>
      </c>
      <c r="CO99" t="s">
        <v>142</v>
      </c>
      <c r="CP99" t="s">
        <v>143</v>
      </c>
      <c r="CQ99" t="s">
        <v>143</v>
      </c>
      <c r="CR99" t="s">
        <v>143</v>
      </c>
      <c r="CS99" t="s">
        <v>143</v>
      </c>
      <c r="CT99" t="s">
        <v>143</v>
      </c>
    </row>
    <row r="100" spans="1:98" x14ac:dyDescent="0.25">
      <c r="A100" t="s">
        <v>97</v>
      </c>
      <c r="B100" t="s">
        <v>175</v>
      </c>
      <c r="C100" t="s">
        <v>98</v>
      </c>
      <c r="D100" t="s">
        <v>502</v>
      </c>
      <c r="E100" t="s">
        <v>217</v>
      </c>
      <c r="H100">
        <v>30028327</v>
      </c>
      <c r="I100" t="s">
        <v>217</v>
      </c>
      <c r="J100" t="s">
        <v>131</v>
      </c>
      <c r="K100" t="s">
        <v>100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13110</v>
      </c>
      <c r="T100" s="6">
        <v>-13110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13110</v>
      </c>
      <c r="AG100" t="s">
        <v>101</v>
      </c>
      <c r="AH100" t="s">
        <v>102</v>
      </c>
      <c r="AI100" t="s">
        <v>103</v>
      </c>
      <c r="AJ100" t="s">
        <v>104</v>
      </c>
      <c r="AK100" t="s">
        <v>105</v>
      </c>
      <c r="AL100" t="s">
        <v>176</v>
      </c>
      <c r="AO100" t="s">
        <v>106</v>
      </c>
      <c r="AP100" t="s">
        <v>107</v>
      </c>
      <c r="AQ100" t="s">
        <v>108</v>
      </c>
      <c r="AR100" t="s">
        <v>109</v>
      </c>
      <c r="AS100" t="s">
        <v>183</v>
      </c>
      <c r="AT100" t="s">
        <v>197</v>
      </c>
      <c r="AU100" t="s">
        <v>197</v>
      </c>
      <c r="AX100" t="s">
        <v>197</v>
      </c>
      <c r="AY100" t="s">
        <v>177</v>
      </c>
      <c r="AZ100" t="s">
        <v>198</v>
      </c>
      <c r="BA100" t="s">
        <v>199</v>
      </c>
      <c r="BB100" t="s">
        <v>200</v>
      </c>
      <c r="BD100" t="s">
        <v>200</v>
      </c>
      <c r="BE100" t="s">
        <v>132</v>
      </c>
      <c r="BF100" t="s">
        <v>132</v>
      </c>
      <c r="BK100" t="s">
        <v>132</v>
      </c>
      <c r="BL100" t="s">
        <v>113</v>
      </c>
      <c r="BM100" t="s">
        <v>114</v>
      </c>
      <c r="BN100" t="s">
        <v>202</v>
      </c>
      <c r="BP100" t="s">
        <v>202</v>
      </c>
      <c r="BQ100" t="s">
        <v>115</v>
      </c>
      <c r="BR100" t="s">
        <v>115</v>
      </c>
      <c r="BS100" t="s">
        <v>134</v>
      </c>
      <c r="BT100" t="s">
        <v>117</v>
      </c>
      <c r="BU100" t="s">
        <v>315</v>
      </c>
      <c r="BV100" t="s">
        <v>315</v>
      </c>
      <c r="BZ100" t="s">
        <v>315</v>
      </c>
      <c r="CA100" t="str">
        <f>VLOOKUP('DCSR exp data'!BZ100,Bucket[],2,FALSE)</f>
        <v>Outsourced services</v>
      </c>
      <c r="CB100" t="s">
        <v>119</v>
      </c>
      <c r="CC100" t="s">
        <v>137</v>
      </c>
      <c r="CD100" t="s">
        <v>138</v>
      </c>
      <c r="CE100" t="s">
        <v>138</v>
      </c>
      <c r="CF100" t="s">
        <v>231</v>
      </c>
      <c r="CH100" t="s">
        <v>231</v>
      </c>
      <c r="CI100" t="s">
        <v>141</v>
      </c>
      <c r="CJ100" t="s">
        <v>151</v>
      </c>
      <c r="CK100" t="s">
        <v>152</v>
      </c>
      <c r="CL100" t="s">
        <v>232</v>
      </c>
      <c r="CM100" t="s">
        <v>134</v>
      </c>
      <c r="CN100" t="s">
        <v>134</v>
      </c>
      <c r="CO100" t="s">
        <v>142</v>
      </c>
      <c r="CP100" t="s">
        <v>143</v>
      </c>
      <c r="CQ100" t="s">
        <v>143</v>
      </c>
      <c r="CR100" t="s">
        <v>143</v>
      </c>
      <c r="CS100" t="s">
        <v>143</v>
      </c>
      <c r="CT100" t="s">
        <v>143</v>
      </c>
    </row>
    <row r="101" spans="1:98" x14ac:dyDescent="0.25">
      <c r="A101" t="s">
        <v>97</v>
      </c>
      <c r="B101" t="s">
        <v>175</v>
      </c>
      <c r="C101" t="s">
        <v>98</v>
      </c>
      <c r="D101" t="s">
        <v>502</v>
      </c>
      <c r="E101" t="s">
        <v>217</v>
      </c>
      <c r="H101">
        <v>30028327</v>
      </c>
      <c r="I101" t="s">
        <v>217</v>
      </c>
      <c r="J101" t="s">
        <v>131</v>
      </c>
      <c r="K101" t="s">
        <v>100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3600</v>
      </c>
      <c r="T101" s="6">
        <v>-3600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3600</v>
      </c>
      <c r="AG101" t="s">
        <v>101</v>
      </c>
      <c r="AH101" t="s">
        <v>102</v>
      </c>
      <c r="AI101" t="s">
        <v>103</v>
      </c>
      <c r="AJ101" t="s">
        <v>144</v>
      </c>
      <c r="AK101" t="s">
        <v>144</v>
      </c>
      <c r="AO101" t="s">
        <v>106</v>
      </c>
      <c r="AP101" t="s">
        <v>107</v>
      </c>
      <c r="AQ101" t="s">
        <v>145</v>
      </c>
      <c r="AR101" t="s">
        <v>146</v>
      </c>
      <c r="AX101" t="s">
        <v>146</v>
      </c>
      <c r="AY101" t="s">
        <v>177</v>
      </c>
      <c r="AZ101" t="s">
        <v>198</v>
      </c>
      <c r="BA101" t="s">
        <v>199</v>
      </c>
      <c r="BB101" t="s">
        <v>200</v>
      </c>
      <c r="BD101" t="s">
        <v>200</v>
      </c>
      <c r="BE101" t="s">
        <v>132</v>
      </c>
      <c r="BF101" t="s">
        <v>132</v>
      </c>
      <c r="BK101" t="s">
        <v>132</v>
      </c>
      <c r="BL101" t="s">
        <v>113</v>
      </c>
      <c r="BM101" t="s">
        <v>114</v>
      </c>
      <c r="BN101" t="s">
        <v>202</v>
      </c>
      <c r="BP101" t="s">
        <v>202</v>
      </c>
      <c r="BQ101" t="s">
        <v>115</v>
      </c>
      <c r="BR101" t="s">
        <v>115</v>
      </c>
      <c r="BS101" t="s">
        <v>134</v>
      </c>
      <c r="BT101" t="s">
        <v>117</v>
      </c>
      <c r="BU101" t="s">
        <v>316</v>
      </c>
      <c r="BV101" t="s">
        <v>317</v>
      </c>
      <c r="BZ101" t="s">
        <v>317</v>
      </c>
      <c r="CA101" t="str">
        <f>VLOOKUP('DCSR exp data'!BZ101,Bucket[],2,FALSE)</f>
        <v>Outsourced services</v>
      </c>
      <c r="CB101" t="s">
        <v>119</v>
      </c>
      <c r="CC101" t="s">
        <v>137</v>
      </c>
      <c r="CD101" t="s">
        <v>138</v>
      </c>
      <c r="CE101" t="s">
        <v>138</v>
      </c>
      <c r="CF101" t="s">
        <v>231</v>
      </c>
      <c r="CH101" t="s">
        <v>231</v>
      </c>
      <c r="CI101" t="s">
        <v>141</v>
      </c>
      <c r="CJ101" t="s">
        <v>151</v>
      </c>
      <c r="CK101" t="s">
        <v>152</v>
      </c>
      <c r="CL101" t="s">
        <v>232</v>
      </c>
      <c r="CM101" t="s">
        <v>134</v>
      </c>
      <c r="CN101" t="s">
        <v>134</v>
      </c>
      <c r="CO101" t="s">
        <v>142</v>
      </c>
      <c r="CP101" t="s">
        <v>143</v>
      </c>
      <c r="CQ101" t="s">
        <v>143</v>
      </c>
      <c r="CR101" t="s">
        <v>143</v>
      </c>
      <c r="CS101" t="s">
        <v>143</v>
      </c>
      <c r="CT101" t="s">
        <v>143</v>
      </c>
    </row>
    <row r="102" spans="1:98" x14ac:dyDescent="0.25">
      <c r="A102" t="s">
        <v>97</v>
      </c>
      <c r="B102" t="s">
        <v>175</v>
      </c>
      <c r="C102" t="s">
        <v>98</v>
      </c>
      <c r="D102" t="s">
        <v>502</v>
      </c>
      <c r="E102" t="s">
        <v>217</v>
      </c>
      <c r="H102">
        <v>30028327</v>
      </c>
      <c r="I102" t="s">
        <v>217</v>
      </c>
      <c r="J102" t="s">
        <v>131</v>
      </c>
      <c r="K102" t="s">
        <v>100</v>
      </c>
      <c r="L102" s="6">
        <v>205536.3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363762.6</v>
      </c>
      <c r="T102" s="6">
        <v>-363762.6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205536.3</v>
      </c>
      <c r="AF102" s="6">
        <v>158226.29999999999</v>
      </c>
      <c r="AG102" t="s">
        <v>101</v>
      </c>
      <c r="AH102" t="s">
        <v>102</v>
      </c>
      <c r="AI102" t="s">
        <v>103</v>
      </c>
      <c r="AJ102" t="s">
        <v>104</v>
      </c>
      <c r="AK102" t="s">
        <v>105</v>
      </c>
      <c r="AL102" t="s">
        <v>176</v>
      </c>
      <c r="AO102" t="s">
        <v>106</v>
      </c>
      <c r="AP102" t="s">
        <v>107</v>
      </c>
      <c r="AQ102" t="s">
        <v>108</v>
      </c>
      <c r="AR102" t="s">
        <v>109</v>
      </c>
      <c r="AS102" t="s">
        <v>183</v>
      </c>
      <c r="AT102" t="s">
        <v>197</v>
      </c>
      <c r="AU102" t="s">
        <v>197</v>
      </c>
      <c r="AX102" t="s">
        <v>197</v>
      </c>
      <c r="AY102" t="s">
        <v>177</v>
      </c>
      <c r="AZ102" t="s">
        <v>198</v>
      </c>
      <c r="BA102" t="s">
        <v>199</v>
      </c>
      <c r="BB102" t="s">
        <v>200</v>
      </c>
      <c r="BD102" t="s">
        <v>200</v>
      </c>
      <c r="BE102" t="s">
        <v>132</v>
      </c>
      <c r="BF102" t="s">
        <v>132</v>
      </c>
      <c r="BK102" t="s">
        <v>132</v>
      </c>
      <c r="BL102" t="s">
        <v>113</v>
      </c>
      <c r="BM102" t="s">
        <v>114</v>
      </c>
      <c r="BN102" t="s">
        <v>202</v>
      </c>
      <c r="BP102" t="s">
        <v>202</v>
      </c>
      <c r="BQ102" t="s">
        <v>115</v>
      </c>
      <c r="BR102" t="s">
        <v>115</v>
      </c>
      <c r="BS102" t="s">
        <v>134</v>
      </c>
      <c r="BT102" t="s">
        <v>117</v>
      </c>
      <c r="BU102" t="s">
        <v>316</v>
      </c>
      <c r="BV102" t="s">
        <v>317</v>
      </c>
      <c r="BZ102" t="s">
        <v>317</v>
      </c>
      <c r="CA102" t="str">
        <f>VLOOKUP('DCSR exp data'!BZ102,Bucket[],2,FALSE)</f>
        <v>Outsourced services</v>
      </c>
      <c r="CB102" t="s">
        <v>119</v>
      </c>
      <c r="CC102" t="s">
        <v>137</v>
      </c>
      <c r="CD102" t="s">
        <v>138</v>
      </c>
      <c r="CE102" t="s">
        <v>138</v>
      </c>
      <c r="CF102" t="s">
        <v>231</v>
      </c>
      <c r="CH102" t="s">
        <v>231</v>
      </c>
      <c r="CI102" t="s">
        <v>141</v>
      </c>
      <c r="CJ102" t="s">
        <v>151</v>
      </c>
      <c r="CK102" t="s">
        <v>152</v>
      </c>
      <c r="CL102" t="s">
        <v>232</v>
      </c>
      <c r="CM102" t="s">
        <v>134</v>
      </c>
      <c r="CN102" t="s">
        <v>134</v>
      </c>
      <c r="CO102" t="s">
        <v>142</v>
      </c>
      <c r="CP102" t="s">
        <v>143</v>
      </c>
      <c r="CQ102" t="s">
        <v>143</v>
      </c>
      <c r="CR102" t="s">
        <v>143</v>
      </c>
      <c r="CS102" t="s">
        <v>143</v>
      </c>
      <c r="CT102" t="s">
        <v>143</v>
      </c>
    </row>
    <row r="103" spans="1:98" x14ac:dyDescent="0.25">
      <c r="A103" t="s">
        <v>97</v>
      </c>
      <c r="B103" t="s">
        <v>175</v>
      </c>
      <c r="C103" t="s">
        <v>98</v>
      </c>
      <c r="D103" t="s">
        <v>502</v>
      </c>
      <c r="E103" t="s">
        <v>217</v>
      </c>
      <c r="H103">
        <v>30028327</v>
      </c>
      <c r="I103" t="s">
        <v>217</v>
      </c>
      <c r="J103" t="s">
        <v>131</v>
      </c>
      <c r="K103" t="s">
        <v>100</v>
      </c>
      <c r="L103" s="6">
        <v>561943.9</v>
      </c>
      <c r="M103" s="6">
        <v>0</v>
      </c>
      <c r="N103" s="6">
        <v>0</v>
      </c>
      <c r="O103" s="6">
        <v>320000</v>
      </c>
      <c r="P103" s="6">
        <v>300000</v>
      </c>
      <c r="Q103" s="6">
        <v>770000</v>
      </c>
      <c r="R103" s="6">
        <v>188100</v>
      </c>
      <c r="S103" s="6">
        <v>900813.02</v>
      </c>
      <c r="T103" s="6">
        <v>-318913.02</v>
      </c>
      <c r="U103" s="6">
        <v>0</v>
      </c>
      <c r="V103" s="6">
        <v>33305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316452.59999999998</v>
      </c>
      <c r="AC103" s="6">
        <v>0</v>
      </c>
      <c r="AD103" s="6">
        <v>0</v>
      </c>
      <c r="AE103" s="6">
        <v>212186.3</v>
      </c>
      <c r="AF103" s="6">
        <v>338869.12</v>
      </c>
      <c r="AG103" t="s">
        <v>101</v>
      </c>
      <c r="AH103" t="s">
        <v>102</v>
      </c>
      <c r="AI103" t="s">
        <v>103</v>
      </c>
      <c r="AJ103" t="s">
        <v>144</v>
      </c>
      <c r="AK103" t="s">
        <v>144</v>
      </c>
      <c r="AO103" t="s">
        <v>106</v>
      </c>
      <c r="AP103" t="s">
        <v>107</v>
      </c>
      <c r="AQ103" t="s">
        <v>108</v>
      </c>
      <c r="AR103" t="s">
        <v>109</v>
      </c>
      <c r="AS103" t="s">
        <v>183</v>
      </c>
      <c r="AT103" t="s">
        <v>197</v>
      </c>
      <c r="AU103" t="s">
        <v>197</v>
      </c>
      <c r="AX103" t="s">
        <v>197</v>
      </c>
      <c r="AY103" t="s">
        <v>177</v>
      </c>
      <c r="AZ103" t="s">
        <v>198</v>
      </c>
      <c r="BA103" t="s">
        <v>199</v>
      </c>
      <c r="BB103" t="s">
        <v>200</v>
      </c>
      <c r="BD103" t="s">
        <v>200</v>
      </c>
      <c r="BE103" t="s">
        <v>132</v>
      </c>
      <c r="BF103" t="s">
        <v>132</v>
      </c>
      <c r="BK103" t="s">
        <v>132</v>
      </c>
      <c r="BL103" t="s">
        <v>113</v>
      </c>
      <c r="BM103" t="s">
        <v>114</v>
      </c>
      <c r="BN103" t="s">
        <v>202</v>
      </c>
      <c r="BP103" t="s">
        <v>202</v>
      </c>
      <c r="BQ103" t="s">
        <v>115</v>
      </c>
      <c r="BR103" t="s">
        <v>115</v>
      </c>
      <c r="BS103" t="s">
        <v>134</v>
      </c>
      <c r="BT103" t="s">
        <v>117</v>
      </c>
      <c r="BU103" t="s">
        <v>316</v>
      </c>
      <c r="BV103" t="s">
        <v>317</v>
      </c>
      <c r="BZ103" t="s">
        <v>317</v>
      </c>
      <c r="CA103" t="str">
        <f>VLOOKUP('DCSR exp data'!BZ103,Bucket[],2,FALSE)</f>
        <v>Outsourced services</v>
      </c>
      <c r="CB103" t="s">
        <v>119</v>
      </c>
      <c r="CC103" t="s">
        <v>137</v>
      </c>
      <c r="CD103" t="s">
        <v>138</v>
      </c>
      <c r="CE103" t="s">
        <v>138</v>
      </c>
      <c r="CF103" t="s">
        <v>231</v>
      </c>
      <c r="CH103" t="s">
        <v>231</v>
      </c>
      <c r="CI103" t="s">
        <v>141</v>
      </c>
      <c r="CJ103" t="s">
        <v>151</v>
      </c>
      <c r="CK103" t="s">
        <v>152</v>
      </c>
      <c r="CL103" t="s">
        <v>232</v>
      </c>
      <c r="CM103" t="s">
        <v>134</v>
      </c>
      <c r="CN103" t="s">
        <v>134</v>
      </c>
      <c r="CO103" t="s">
        <v>142</v>
      </c>
      <c r="CP103" t="s">
        <v>143</v>
      </c>
      <c r="CQ103" t="s">
        <v>143</v>
      </c>
      <c r="CR103" t="s">
        <v>143</v>
      </c>
      <c r="CS103" t="s">
        <v>143</v>
      </c>
      <c r="CT103" t="s">
        <v>143</v>
      </c>
    </row>
    <row r="104" spans="1:98" x14ac:dyDescent="0.25">
      <c r="A104" t="s">
        <v>97</v>
      </c>
      <c r="B104" t="s">
        <v>175</v>
      </c>
      <c r="C104" t="s">
        <v>98</v>
      </c>
      <c r="D104" t="s">
        <v>502</v>
      </c>
      <c r="E104" t="s">
        <v>217</v>
      </c>
      <c r="H104">
        <v>30028327</v>
      </c>
      <c r="I104" t="s">
        <v>217</v>
      </c>
      <c r="J104" t="s">
        <v>321</v>
      </c>
      <c r="K104" t="s">
        <v>100</v>
      </c>
      <c r="L104" s="6">
        <v>5361.21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5361.21</v>
      </c>
      <c r="T104" s="6">
        <v>-5361.21</v>
      </c>
      <c r="U104" s="6">
        <v>0</v>
      </c>
      <c r="V104" s="6">
        <v>0</v>
      </c>
      <c r="W104" s="6">
        <v>0</v>
      </c>
      <c r="X104" s="6">
        <v>0</v>
      </c>
      <c r="Y104" s="6">
        <v>5361.21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t="s">
        <v>101</v>
      </c>
      <c r="AH104" t="s">
        <v>102</v>
      </c>
      <c r="AI104" t="s">
        <v>103</v>
      </c>
      <c r="AJ104" t="s">
        <v>144</v>
      </c>
      <c r="AK104" t="s">
        <v>144</v>
      </c>
      <c r="AO104" t="s">
        <v>106</v>
      </c>
      <c r="AP104" t="s">
        <v>107</v>
      </c>
      <c r="AQ104" t="s">
        <v>108</v>
      </c>
      <c r="AR104" t="s">
        <v>109</v>
      </c>
      <c r="AS104" t="s">
        <v>183</v>
      </c>
      <c r="AT104" t="s">
        <v>197</v>
      </c>
      <c r="AU104" t="s">
        <v>197</v>
      </c>
      <c r="AX104" t="s">
        <v>197</v>
      </c>
      <c r="AY104" t="s">
        <v>177</v>
      </c>
      <c r="AZ104" t="s">
        <v>198</v>
      </c>
      <c r="BA104" t="s">
        <v>199</v>
      </c>
      <c r="BB104" t="s">
        <v>200</v>
      </c>
      <c r="BD104" t="s">
        <v>200</v>
      </c>
      <c r="BE104" t="s">
        <v>132</v>
      </c>
      <c r="BF104" t="s">
        <v>132</v>
      </c>
      <c r="BK104" t="s">
        <v>132</v>
      </c>
      <c r="BL104" t="s">
        <v>133</v>
      </c>
      <c r="BM104" t="s">
        <v>133</v>
      </c>
      <c r="BP104" t="s">
        <v>133</v>
      </c>
      <c r="BQ104" t="s">
        <v>115</v>
      </c>
      <c r="BR104" t="s">
        <v>164</v>
      </c>
      <c r="BS104" t="s">
        <v>191</v>
      </c>
      <c r="BT104" t="s">
        <v>117</v>
      </c>
      <c r="BU104" t="s">
        <v>192</v>
      </c>
      <c r="BZ104" t="s">
        <v>192</v>
      </c>
      <c r="CA104" t="str">
        <f>VLOOKUP('DCSR exp data'!BZ104,Bucket[],2,FALSE)</f>
        <v>Employee benefits</v>
      </c>
      <c r="CB104" t="s">
        <v>119</v>
      </c>
      <c r="CC104" t="s">
        <v>137</v>
      </c>
      <c r="CD104" t="s">
        <v>322</v>
      </c>
      <c r="CE104" t="s">
        <v>323</v>
      </c>
      <c r="CH104" t="s">
        <v>323</v>
      </c>
      <c r="CI104" t="s">
        <v>141</v>
      </c>
      <c r="CJ104" t="s">
        <v>151</v>
      </c>
      <c r="CK104" t="s">
        <v>152</v>
      </c>
      <c r="CL104" t="s">
        <v>164</v>
      </c>
      <c r="CM104" t="s">
        <v>325</v>
      </c>
      <c r="CN104" t="s">
        <v>325</v>
      </c>
      <c r="CO104" t="s">
        <v>142</v>
      </c>
      <c r="CP104" t="s">
        <v>326</v>
      </c>
      <c r="CQ104" t="s">
        <v>327</v>
      </c>
      <c r="CR104" t="s">
        <v>328</v>
      </c>
      <c r="CS104" t="s">
        <v>328</v>
      </c>
      <c r="CT104" t="s">
        <v>328</v>
      </c>
    </row>
    <row r="105" spans="1:98" x14ac:dyDescent="0.25">
      <c r="A105" t="s">
        <v>97</v>
      </c>
      <c r="B105" t="s">
        <v>175</v>
      </c>
      <c r="C105" t="s">
        <v>98</v>
      </c>
      <c r="D105" t="s">
        <v>502</v>
      </c>
      <c r="E105" t="s">
        <v>217</v>
      </c>
      <c r="H105">
        <v>30028327</v>
      </c>
      <c r="I105" t="s">
        <v>217</v>
      </c>
      <c r="J105" t="s">
        <v>99</v>
      </c>
      <c r="K105" t="s">
        <v>100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11840</v>
      </c>
      <c r="T105" s="6">
        <v>-11840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11840</v>
      </c>
      <c r="AG105" t="s">
        <v>101</v>
      </c>
      <c r="AH105" t="s">
        <v>102</v>
      </c>
      <c r="AI105" t="s">
        <v>103</v>
      </c>
      <c r="AJ105" t="s">
        <v>144</v>
      </c>
      <c r="AK105" t="s">
        <v>144</v>
      </c>
      <c r="AO105" t="s">
        <v>106</v>
      </c>
      <c r="AP105" t="s">
        <v>107</v>
      </c>
      <c r="AQ105" t="s">
        <v>108</v>
      </c>
      <c r="AR105" t="s">
        <v>109</v>
      </c>
      <c r="AS105" t="s">
        <v>183</v>
      </c>
      <c r="AT105" t="s">
        <v>197</v>
      </c>
      <c r="AU105" t="s">
        <v>197</v>
      </c>
      <c r="AX105" t="s">
        <v>197</v>
      </c>
      <c r="AY105" t="s">
        <v>177</v>
      </c>
      <c r="AZ105" t="s">
        <v>198</v>
      </c>
      <c r="BA105" t="s">
        <v>199</v>
      </c>
      <c r="BB105" t="s">
        <v>200</v>
      </c>
      <c r="BD105" t="s">
        <v>200</v>
      </c>
      <c r="BE105" t="s">
        <v>110</v>
      </c>
      <c r="BF105" t="s">
        <v>179</v>
      </c>
      <c r="BG105" t="s">
        <v>330</v>
      </c>
      <c r="BH105" t="s">
        <v>330</v>
      </c>
      <c r="BK105" t="s">
        <v>330</v>
      </c>
      <c r="BL105" t="s">
        <v>133</v>
      </c>
      <c r="BM105" t="s">
        <v>133</v>
      </c>
      <c r="BP105" t="s">
        <v>133</v>
      </c>
      <c r="BQ105" t="s">
        <v>115</v>
      </c>
      <c r="BR105" t="s">
        <v>116</v>
      </c>
      <c r="BS105" t="s">
        <v>179</v>
      </c>
      <c r="BT105" t="s">
        <v>117</v>
      </c>
      <c r="BU105" t="s">
        <v>330</v>
      </c>
      <c r="BZ105" t="s">
        <v>330</v>
      </c>
      <c r="CA105" t="str">
        <f>VLOOKUP('DCSR exp data'!BZ105,Bucket[],2,FALSE)</f>
        <v>Heritage assets</v>
      </c>
      <c r="CB105" t="s">
        <v>119</v>
      </c>
      <c r="CC105" t="s">
        <v>137</v>
      </c>
      <c r="CD105" t="s">
        <v>249</v>
      </c>
      <c r="CE105" t="s">
        <v>249</v>
      </c>
      <c r="CF105" t="s">
        <v>250</v>
      </c>
      <c r="CH105" t="s">
        <v>250</v>
      </c>
      <c r="CI105" t="s">
        <v>141</v>
      </c>
      <c r="CJ105" t="s">
        <v>151</v>
      </c>
      <c r="CK105" t="s">
        <v>152</v>
      </c>
      <c r="CL105" t="s">
        <v>122</v>
      </c>
      <c r="CM105" t="s">
        <v>179</v>
      </c>
      <c r="CN105" t="s">
        <v>179</v>
      </c>
      <c r="CO105" t="s">
        <v>124</v>
      </c>
      <c r="CP105" t="s">
        <v>222</v>
      </c>
      <c r="CQ105" t="s">
        <v>222</v>
      </c>
      <c r="CR105" t="s">
        <v>222</v>
      </c>
      <c r="CS105" t="s">
        <v>222</v>
      </c>
      <c r="CT105" t="s">
        <v>222</v>
      </c>
    </row>
    <row r="106" spans="1:98" x14ac:dyDescent="0.25">
      <c r="A106" t="s">
        <v>97</v>
      </c>
      <c r="B106" t="s">
        <v>175</v>
      </c>
      <c r="C106" t="s">
        <v>98</v>
      </c>
      <c r="D106" t="s">
        <v>502</v>
      </c>
      <c r="E106" t="s">
        <v>217</v>
      </c>
      <c r="H106">
        <v>30028327</v>
      </c>
      <c r="I106" t="s">
        <v>217</v>
      </c>
      <c r="J106" t="s">
        <v>131</v>
      </c>
      <c r="K106" t="s">
        <v>100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300000</v>
      </c>
      <c r="R106" s="6">
        <v>1854.93</v>
      </c>
      <c r="S106" s="6">
        <v>0</v>
      </c>
      <c r="T106" s="6">
        <v>298145.07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t="s">
        <v>101</v>
      </c>
      <c r="AH106" t="s">
        <v>102</v>
      </c>
      <c r="AI106" t="s">
        <v>103</v>
      </c>
      <c r="AJ106" t="s">
        <v>144</v>
      </c>
      <c r="AK106" t="s">
        <v>144</v>
      </c>
      <c r="AO106" t="s">
        <v>106</v>
      </c>
      <c r="AP106" t="s">
        <v>107</v>
      </c>
      <c r="AQ106" t="s">
        <v>108</v>
      </c>
      <c r="AR106" t="s">
        <v>109</v>
      </c>
      <c r="AS106" t="s">
        <v>183</v>
      </c>
      <c r="AT106" t="s">
        <v>197</v>
      </c>
      <c r="AU106" t="s">
        <v>197</v>
      </c>
      <c r="AX106" t="s">
        <v>197</v>
      </c>
      <c r="AY106" t="s">
        <v>177</v>
      </c>
      <c r="AZ106" t="s">
        <v>198</v>
      </c>
      <c r="BA106" t="s">
        <v>199</v>
      </c>
      <c r="BB106" t="s">
        <v>200</v>
      </c>
      <c r="BD106" t="s">
        <v>200</v>
      </c>
      <c r="BE106" t="s">
        <v>132</v>
      </c>
      <c r="BF106" t="s">
        <v>132</v>
      </c>
      <c r="BK106" t="s">
        <v>132</v>
      </c>
      <c r="BL106" t="s">
        <v>113</v>
      </c>
      <c r="BM106" t="s">
        <v>114</v>
      </c>
      <c r="BN106" t="s">
        <v>202</v>
      </c>
      <c r="BP106" t="s">
        <v>202</v>
      </c>
      <c r="BQ106" t="s">
        <v>115</v>
      </c>
      <c r="BR106" t="s">
        <v>115</v>
      </c>
      <c r="BS106" t="s">
        <v>134</v>
      </c>
      <c r="BT106" t="s">
        <v>117</v>
      </c>
      <c r="BU106" t="s">
        <v>335</v>
      </c>
      <c r="BV106" t="s">
        <v>336</v>
      </c>
      <c r="BZ106" t="s">
        <v>336</v>
      </c>
      <c r="CA106" t="str">
        <f>VLOOKUP('DCSR exp data'!BZ106,Bucket[],2,FALSE)</f>
        <v>Stationery and consumables</v>
      </c>
      <c r="CB106" t="s">
        <v>119</v>
      </c>
      <c r="CC106" t="s">
        <v>137</v>
      </c>
      <c r="CD106" t="s">
        <v>138</v>
      </c>
      <c r="CE106" t="s">
        <v>138</v>
      </c>
      <c r="CF106" t="s">
        <v>231</v>
      </c>
      <c r="CH106" t="s">
        <v>231</v>
      </c>
      <c r="CI106" t="s">
        <v>141</v>
      </c>
      <c r="CJ106" t="s">
        <v>151</v>
      </c>
      <c r="CK106" t="s">
        <v>152</v>
      </c>
      <c r="CL106" t="s">
        <v>232</v>
      </c>
      <c r="CM106" t="s">
        <v>134</v>
      </c>
      <c r="CN106" t="s">
        <v>134</v>
      </c>
      <c r="CO106" t="s">
        <v>124</v>
      </c>
      <c r="CP106" t="s">
        <v>268</v>
      </c>
      <c r="CQ106" t="s">
        <v>269</v>
      </c>
      <c r="CR106" t="s">
        <v>269</v>
      </c>
      <c r="CS106" t="s">
        <v>269</v>
      </c>
      <c r="CT106" t="s">
        <v>269</v>
      </c>
    </row>
    <row r="107" spans="1:98" x14ac:dyDescent="0.25">
      <c r="A107" t="s">
        <v>97</v>
      </c>
      <c r="B107" t="s">
        <v>175</v>
      </c>
      <c r="C107" t="s">
        <v>98</v>
      </c>
      <c r="D107" t="s">
        <v>502</v>
      </c>
      <c r="E107" t="s">
        <v>288</v>
      </c>
      <c r="H107">
        <v>30031327</v>
      </c>
      <c r="I107" t="s">
        <v>288</v>
      </c>
      <c r="J107" t="s">
        <v>131</v>
      </c>
      <c r="K107" t="s">
        <v>100</v>
      </c>
      <c r="L107" s="6">
        <v>450000</v>
      </c>
      <c r="M107" s="6">
        <v>0</v>
      </c>
      <c r="N107" s="6">
        <v>0</v>
      </c>
      <c r="O107" s="6">
        <v>0</v>
      </c>
      <c r="P107" s="6">
        <v>0</v>
      </c>
      <c r="Q107" s="6">
        <v>3000000</v>
      </c>
      <c r="R107" s="6">
        <v>234000</v>
      </c>
      <c r="S107" s="6">
        <v>0</v>
      </c>
      <c r="T107" s="6">
        <v>2766000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450000</v>
      </c>
      <c r="AD107" s="6">
        <v>0</v>
      </c>
      <c r="AE107" s="6">
        <v>0</v>
      </c>
      <c r="AF107" s="6">
        <v>-450000</v>
      </c>
      <c r="AG107" t="s">
        <v>101</v>
      </c>
      <c r="AH107" t="s">
        <v>102</v>
      </c>
      <c r="AI107" t="s">
        <v>103</v>
      </c>
      <c r="AJ107" t="s">
        <v>144</v>
      </c>
      <c r="AK107" t="s">
        <v>144</v>
      </c>
      <c r="AO107" t="s">
        <v>106</v>
      </c>
      <c r="AP107" t="s">
        <v>107</v>
      </c>
      <c r="AQ107" t="s">
        <v>108</v>
      </c>
      <c r="AR107" t="s">
        <v>109</v>
      </c>
      <c r="AS107" t="s">
        <v>183</v>
      </c>
      <c r="AT107" t="s">
        <v>197</v>
      </c>
      <c r="AU107" t="s">
        <v>197</v>
      </c>
      <c r="AX107" t="s">
        <v>197</v>
      </c>
      <c r="AY107" t="s">
        <v>177</v>
      </c>
      <c r="AZ107" t="s">
        <v>198</v>
      </c>
      <c r="BA107" t="s">
        <v>199</v>
      </c>
      <c r="BB107" t="s">
        <v>200</v>
      </c>
      <c r="BD107" t="s">
        <v>200</v>
      </c>
      <c r="BE107" t="s">
        <v>132</v>
      </c>
      <c r="BF107" t="s">
        <v>132</v>
      </c>
      <c r="BK107" t="s">
        <v>132</v>
      </c>
      <c r="BL107" t="s">
        <v>113</v>
      </c>
      <c r="BM107" t="s">
        <v>114</v>
      </c>
      <c r="BN107" t="s">
        <v>202</v>
      </c>
      <c r="BP107" t="s">
        <v>202</v>
      </c>
      <c r="BQ107" t="s">
        <v>115</v>
      </c>
      <c r="BR107" t="s">
        <v>115</v>
      </c>
      <c r="BS107" t="s">
        <v>134</v>
      </c>
      <c r="BT107" t="s">
        <v>117</v>
      </c>
      <c r="BU107" t="s">
        <v>339</v>
      </c>
      <c r="BV107" t="s">
        <v>343</v>
      </c>
      <c r="BW107" t="s">
        <v>343</v>
      </c>
      <c r="BZ107" t="s">
        <v>343</v>
      </c>
      <c r="CA107" t="str">
        <f>VLOOKUP('DCSR exp data'!BZ107,Bucket[],2,FALSE)</f>
        <v>Stationery and consumables</v>
      </c>
      <c r="CB107" t="s">
        <v>119</v>
      </c>
      <c r="CC107" t="s">
        <v>137</v>
      </c>
      <c r="CD107" t="s">
        <v>138</v>
      </c>
      <c r="CE107" t="s">
        <v>138</v>
      </c>
      <c r="CF107" t="s">
        <v>231</v>
      </c>
      <c r="CH107" t="s">
        <v>231</v>
      </c>
      <c r="CI107" t="s">
        <v>141</v>
      </c>
      <c r="CJ107" t="s">
        <v>151</v>
      </c>
      <c r="CK107" t="s">
        <v>152</v>
      </c>
      <c r="CL107" t="s">
        <v>232</v>
      </c>
      <c r="CM107" t="s">
        <v>134</v>
      </c>
      <c r="CN107" t="s">
        <v>134</v>
      </c>
      <c r="CO107" t="s">
        <v>124</v>
      </c>
      <c r="CP107" t="s">
        <v>268</v>
      </c>
      <c r="CQ107" t="s">
        <v>269</v>
      </c>
      <c r="CR107" t="s">
        <v>269</v>
      </c>
      <c r="CS107" t="s">
        <v>269</v>
      </c>
      <c r="CT107" t="s">
        <v>269</v>
      </c>
    </row>
    <row r="108" spans="1:98" x14ac:dyDescent="0.25">
      <c r="A108" t="s">
        <v>97</v>
      </c>
      <c r="B108" t="s">
        <v>175</v>
      </c>
      <c r="C108" t="s">
        <v>98</v>
      </c>
      <c r="D108" t="s">
        <v>502</v>
      </c>
      <c r="E108" t="s">
        <v>217</v>
      </c>
      <c r="H108">
        <v>30028327</v>
      </c>
      <c r="I108" t="s">
        <v>217</v>
      </c>
      <c r="J108" t="s">
        <v>131</v>
      </c>
      <c r="K108" t="s">
        <v>100</v>
      </c>
      <c r="L108" s="6">
        <v>27885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7810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20075</v>
      </c>
      <c r="AF108" s="6">
        <v>-27885</v>
      </c>
      <c r="AG108" t="s">
        <v>101</v>
      </c>
      <c r="AH108" t="s">
        <v>102</v>
      </c>
      <c r="AI108" t="s">
        <v>103</v>
      </c>
      <c r="AJ108" t="s">
        <v>144</v>
      </c>
      <c r="AK108" t="s">
        <v>144</v>
      </c>
      <c r="AO108" t="s">
        <v>106</v>
      </c>
      <c r="AP108" t="s">
        <v>107</v>
      </c>
      <c r="AQ108" t="s">
        <v>108</v>
      </c>
      <c r="AR108" t="s">
        <v>109</v>
      </c>
      <c r="AS108" t="s">
        <v>183</v>
      </c>
      <c r="AT108" t="s">
        <v>197</v>
      </c>
      <c r="AU108" t="s">
        <v>197</v>
      </c>
      <c r="AX108" t="s">
        <v>197</v>
      </c>
      <c r="AY108" t="s">
        <v>177</v>
      </c>
      <c r="AZ108" t="s">
        <v>198</v>
      </c>
      <c r="BA108" t="s">
        <v>199</v>
      </c>
      <c r="BB108" t="s">
        <v>200</v>
      </c>
      <c r="BD108" t="s">
        <v>200</v>
      </c>
      <c r="BE108" t="s">
        <v>132</v>
      </c>
      <c r="BF108" t="s">
        <v>132</v>
      </c>
      <c r="BK108" t="s">
        <v>132</v>
      </c>
      <c r="BL108" t="s">
        <v>113</v>
      </c>
      <c r="BM108" t="s">
        <v>114</v>
      </c>
      <c r="BN108" t="s">
        <v>202</v>
      </c>
      <c r="BP108" t="s">
        <v>202</v>
      </c>
      <c r="BQ108" t="s">
        <v>115</v>
      </c>
      <c r="BR108" t="s">
        <v>115</v>
      </c>
      <c r="BS108" t="s">
        <v>134</v>
      </c>
      <c r="BT108" t="s">
        <v>117</v>
      </c>
      <c r="BU108" t="s">
        <v>339</v>
      </c>
      <c r="BV108" t="s">
        <v>343</v>
      </c>
      <c r="BW108" t="s">
        <v>343</v>
      </c>
      <c r="BZ108" t="s">
        <v>343</v>
      </c>
      <c r="CA108" t="str">
        <f>VLOOKUP('DCSR exp data'!BZ108,Bucket[],2,FALSE)</f>
        <v>Stationery and consumables</v>
      </c>
      <c r="CB108" t="s">
        <v>119</v>
      </c>
      <c r="CC108" t="s">
        <v>137</v>
      </c>
      <c r="CD108" t="s">
        <v>138</v>
      </c>
      <c r="CE108" t="s">
        <v>138</v>
      </c>
      <c r="CF108" t="s">
        <v>231</v>
      </c>
      <c r="CH108" t="s">
        <v>231</v>
      </c>
      <c r="CI108" t="s">
        <v>141</v>
      </c>
      <c r="CJ108" t="s">
        <v>151</v>
      </c>
      <c r="CK108" t="s">
        <v>152</v>
      </c>
      <c r="CL108" t="s">
        <v>193</v>
      </c>
      <c r="CM108" t="s">
        <v>193</v>
      </c>
      <c r="CN108" t="s">
        <v>193</v>
      </c>
      <c r="CO108" t="s">
        <v>124</v>
      </c>
      <c r="CP108" t="s">
        <v>268</v>
      </c>
      <c r="CQ108" t="s">
        <v>269</v>
      </c>
      <c r="CR108" t="s">
        <v>269</v>
      </c>
      <c r="CS108" t="s">
        <v>269</v>
      </c>
      <c r="CT108" t="s">
        <v>269</v>
      </c>
    </row>
    <row r="109" spans="1:98" x14ac:dyDescent="0.25">
      <c r="A109" t="s">
        <v>97</v>
      </c>
      <c r="B109" t="s">
        <v>175</v>
      </c>
      <c r="C109" t="s">
        <v>98</v>
      </c>
      <c r="D109" t="s">
        <v>502</v>
      </c>
      <c r="E109" t="s">
        <v>217</v>
      </c>
      <c r="H109">
        <v>30028327</v>
      </c>
      <c r="I109" t="s">
        <v>217</v>
      </c>
      <c r="J109" t="s">
        <v>131</v>
      </c>
      <c r="K109" t="s">
        <v>100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8067.72</v>
      </c>
      <c r="T109" s="6">
        <v>-8067.72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8067.72</v>
      </c>
      <c r="AG109" t="s">
        <v>101</v>
      </c>
      <c r="AH109" t="s">
        <v>102</v>
      </c>
      <c r="AI109" t="s">
        <v>103</v>
      </c>
      <c r="AJ109" t="s">
        <v>144</v>
      </c>
      <c r="AK109" t="s">
        <v>144</v>
      </c>
      <c r="AO109" t="s">
        <v>106</v>
      </c>
      <c r="AP109" t="s">
        <v>107</v>
      </c>
      <c r="AQ109" t="s">
        <v>108</v>
      </c>
      <c r="AR109" t="s">
        <v>109</v>
      </c>
      <c r="AS109" t="s">
        <v>183</v>
      </c>
      <c r="AT109" t="s">
        <v>197</v>
      </c>
      <c r="AU109" t="s">
        <v>197</v>
      </c>
      <c r="AX109" t="s">
        <v>197</v>
      </c>
      <c r="AY109" t="s">
        <v>177</v>
      </c>
      <c r="AZ109" t="s">
        <v>198</v>
      </c>
      <c r="BA109" t="s">
        <v>199</v>
      </c>
      <c r="BB109" t="s">
        <v>200</v>
      </c>
      <c r="BD109" t="s">
        <v>200</v>
      </c>
      <c r="BE109" t="s">
        <v>167</v>
      </c>
      <c r="BF109" t="s">
        <v>168</v>
      </c>
      <c r="BG109" t="s">
        <v>169</v>
      </c>
      <c r="BH109" t="s">
        <v>170</v>
      </c>
      <c r="BI109" t="s">
        <v>171</v>
      </c>
      <c r="BJ109" t="s">
        <v>185</v>
      </c>
      <c r="BK109" t="s">
        <v>278</v>
      </c>
      <c r="BL109" t="s">
        <v>133</v>
      </c>
      <c r="BM109" t="s">
        <v>133</v>
      </c>
      <c r="BP109" t="s">
        <v>133</v>
      </c>
      <c r="BQ109" t="s">
        <v>115</v>
      </c>
      <c r="BR109" t="s">
        <v>115</v>
      </c>
      <c r="BS109" t="s">
        <v>134</v>
      </c>
      <c r="BT109" t="s">
        <v>117</v>
      </c>
      <c r="BU109" t="s">
        <v>344</v>
      </c>
      <c r="BV109" t="s">
        <v>352</v>
      </c>
      <c r="BW109" t="s">
        <v>278</v>
      </c>
      <c r="BX109" t="s">
        <v>354</v>
      </c>
      <c r="BZ109" t="s">
        <v>354</v>
      </c>
      <c r="CA109" t="str">
        <f>VLOOKUP('DCSR exp data'!BZ109,Bucket[],2,FALSE)</f>
        <v>Furniture,equipment and systems</v>
      </c>
      <c r="CB109" t="s">
        <v>119</v>
      </c>
      <c r="CC109" t="s">
        <v>137</v>
      </c>
      <c r="CD109" t="s">
        <v>138</v>
      </c>
      <c r="CE109" t="s">
        <v>138</v>
      </c>
      <c r="CF109" t="s">
        <v>231</v>
      </c>
      <c r="CH109" t="s">
        <v>231</v>
      </c>
      <c r="CI109" t="s">
        <v>141</v>
      </c>
      <c r="CJ109" t="s">
        <v>151</v>
      </c>
      <c r="CK109" t="s">
        <v>152</v>
      </c>
      <c r="CL109" t="s">
        <v>232</v>
      </c>
      <c r="CM109" t="s">
        <v>134</v>
      </c>
      <c r="CN109" t="s">
        <v>134</v>
      </c>
      <c r="CO109" t="s">
        <v>142</v>
      </c>
      <c r="CP109" t="s">
        <v>143</v>
      </c>
      <c r="CQ109" t="s">
        <v>143</v>
      </c>
      <c r="CR109" t="s">
        <v>143</v>
      </c>
      <c r="CS109" t="s">
        <v>143</v>
      </c>
      <c r="CT109" t="s">
        <v>143</v>
      </c>
    </row>
    <row r="110" spans="1:98" x14ac:dyDescent="0.25">
      <c r="A110" t="s">
        <v>97</v>
      </c>
      <c r="B110" t="s">
        <v>175</v>
      </c>
      <c r="C110" t="s">
        <v>98</v>
      </c>
      <c r="D110" t="s">
        <v>502</v>
      </c>
      <c r="E110" t="s">
        <v>217</v>
      </c>
      <c r="H110">
        <v>30028327</v>
      </c>
      <c r="I110" t="s">
        <v>217</v>
      </c>
      <c r="J110" t="s">
        <v>131</v>
      </c>
      <c r="K110" t="s">
        <v>100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4914.8</v>
      </c>
      <c r="T110" s="6">
        <v>-4914.8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4914.8</v>
      </c>
      <c r="AG110" t="s">
        <v>101</v>
      </c>
      <c r="AH110" t="s">
        <v>102</v>
      </c>
      <c r="AI110" t="s">
        <v>103</v>
      </c>
      <c r="AJ110" t="s">
        <v>144</v>
      </c>
      <c r="AK110" t="s">
        <v>144</v>
      </c>
      <c r="AO110" t="s">
        <v>106</v>
      </c>
      <c r="AP110" t="s">
        <v>107</v>
      </c>
      <c r="AQ110" t="s">
        <v>108</v>
      </c>
      <c r="AR110" t="s">
        <v>109</v>
      </c>
      <c r="AS110" t="s">
        <v>183</v>
      </c>
      <c r="AT110" t="s">
        <v>197</v>
      </c>
      <c r="AU110" t="s">
        <v>197</v>
      </c>
      <c r="AX110" t="s">
        <v>197</v>
      </c>
      <c r="AY110" t="s">
        <v>177</v>
      </c>
      <c r="AZ110" t="s">
        <v>198</v>
      </c>
      <c r="BA110" t="s">
        <v>199</v>
      </c>
      <c r="BB110" t="s">
        <v>200</v>
      </c>
      <c r="BD110" t="s">
        <v>200</v>
      </c>
      <c r="BE110" t="s">
        <v>167</v>
      </c>
      <c r="BF110" t="s">
        <v>168</v>
      </c>
      <c r="BG110" t="s">
        <v>169</v>
      </c>
      <c r="BH110" t="s">
        <v>170</v>
      </c>
      <c r="BI110" t="s">
        <v>171</v>
      </c>
      <c r="BJ110" t="s">
        <v>185</v>
      </c>
      <c r="BK110" t="s">
        <v>351</v>
      </c>
      <c r="BL110" t="s">
        <v>133</v>
      </c>
      <c r="BM110" t="s">
        <v>133</v>
      </c>
      <c r="BP110" t="s">
        <v>133</v>
      </c>
      <c r="BQ110" t="s">
        <v>115</v>
      </c>
      <c r="BR110" t="s">
        <v>115</v>
      </c>
      <c r="BS110" t="s">
        <v>134</v>
      </c>
      <c r="BT110" t="s">
        <v>117</v>
      </c>
      <c r="BU110" t="s">
        <v>344</v>
      </c>
      <c r="BV110" t="s">
        <v>352</v>
      </c>
      <c r="BW110" t="s">
        <v>351</v>
      </c>
      <c r="BX110" t="s">
        <v>353</v>
      </c>
      <c r="BZ110" t="s">
        <v>353</v>
      </c>
      <c r="CA110" t="str">
        <f>VLOOKUP('DCSR exp data'!BZ110,Bucket[],2,FALSE)</f>
        <v>Furniture,equipment and systems</v>
      </c>
      <c r="CB110" t="s">
        <v>119</v>
      </c>
      <c r="CC110" t="s">
        <v>137</v>
      </c>
      <c r="CD110" t="s">
        <v>138</v>
      </c>
      <c r="CE110" t="s">
        <v>138</v>
      </c>
      <c r="CF110" t="s">
        <v>231</v>
      </c>
      <c r="CH110" t="s">
        <v>231</v>
      </c>
      <c r="CI110" t="s">
        <v>141</v>
      </c>
      <c r="CJ110" t="s">
        <v>151</v>
      </c>
      <c r="CK110" t="s">
        <v>152</v>
      </c>
      <c r="CL110" t="s">
        <v>232</v>
      </c>
      <c r="CM110" t="s">
        <v>134</v>
      </c>
      <c r="CN110" t="s">
        <v>134</v>
      </c>
      <c r="CO110" t="s">
        <v>142</v>
      </c>
      <c r="CP110" t="s">
        <v>143</v>
      </c>
      <c r="CQ110" t="s">
        <v>143</v>
      </c>
      <c r="CR110" t="s">
        <v>143</v>
      </c>
      <c r="CS110" t="s">
        <v>143</v>
      </c>
      <c r="CT110" t="s">
        <v>143</v>
      </c>
    </row>
    <row r="111" spans="1:98" x14ac:dyDescent="0.25">
      <c r="A111" t="s">
        <v>97</v>
      </c>
      <c r="B111" t="s">
        <v>175</v>
      </c>
      <c r="C111" t="s">
        <v>98</v>
      </c>
      <c r="D111" t="s">
        <v>502</v>
      </c>
      <c r="E111" t="s">
        <v>217</v>
      </c>
      <c r="H111">
        <v>30028327</v>
      </c>
      <c r="I111" t="s">
        <v>217</v>
      </c>
      <c r="J111" t="s">
        <v>131</v>
      </c>
      <c r="K111" t="s">
        <v>100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5200</v>
      </c>
      <c r="S111" s="6">
        <v>0</v>
      </c>
      <c r="T111" s="6">
        <v>-5200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t="s">
        <v>101</v>
      </c>
      <c r="AH111" t="s">
        <v>102</v>
      </c>
      <c r="AI111" t="s">
        <v>103</v>
      </c>
      <c r="AJ111" t="s">
        <v>144</v>
      </c>
      <c r="AK111" t="s">
        <v>144</v>
      </c>
      <c r="AO111" t="s">
        <v>106</v>
      </c>
      <c r="AP111" t="s">
        <v>107</v>
      </c>
      <c r="AQ111" t="s">
        <v>145</v>
      </c>
      <c r="AR111" t="s">
        <v>146</v>
      </c>
      <c r="AX111" t="s">
        <v>146</v>
      </c>
      <c r="AY111" t="s">
        <v>177</v>
      </c>
      <c r="AZ111" t="s">
        <v>198</v>
      </c>
      <c r="BA111" t="s">
        <v>199</v>
      </c>
      <c r="BB111" t="s">
        <v>200</v>
      </c>
      <c r="BD111" t="s">
        <v>200</v>
      </c>
      <c r="BE111" t="s">
        <v>132</v>
      </c>
      <c r="BF111" t="s">
        <v>132</v>
      </c>
      <c r="BK111" t="s">
        <v>132</v>
      </c>
      <c r="BL111" t="s">
        <v>133</v>
      </c>
      <c r="BM111" t="s">
        <v>133</v>
      </c>
      <c r="BP111" t="s">
        <v>133</v>
      </c>
      <c r="BQ111" t="s">
        <v>115</v>
      </c>
      <c r="BR111" t="s">
        <v>115</v>
      </c>
      <c r="BS111" t="s">
        <v>134</v>
      </c>
      <c r="BT111" t="s">
        <v>117</v>
      </c>
      <c r="BU111" t="s">
        <v>344</v>
      </c>
      <c r="BV111" t="s">
        <v>352</v>
      </c>
      <c r="BW111" t="s">
        <v>351</v>
      </c>
      <c r="BX111" t="s">
        <v>353</v>
      </c>
      <c r="BZ111" t="s">
        <v>353</v>
      </c>
      <c r="CA111" t="str">
        <f>VLOOKUP('DCSR exp data'!BZ111,Bucket[],2,FALSE)</f>
        <v>Furniture,equipment and systems</v>
      </c>
      <c r="CB111" t="s">
        <v>119</v>
      </c>
      <c r="CC111" t="s">
        <v>137</v>
      </c>
      <c r="CD111" t="s">
        <v>138</v>
      </c>
      <c r="CE111" t="s">
        <v>138</v>
      </c>
      <c r="CF111" t="s">
        <v>231</v>
      </c>
      <c r="CH111" t="s">
        <v>231</v>
      </c>
      <c r="CI111" t="s">
        <v>141</v>
      </c>
      <c r="CJ111" t="s">
        <v>151</v>
      </c>
      <c r="CK111" t="s">
        <v>152</v>
      </c>
      <c r="CL111" t="s">
        <v>232</v>
      </c>
      <c r="CM111" t="s">
        <v>134</v>
      </c>
      <c r="CN111" t="s">
        <v>134</v>
      </c>
      <c r="CO111" t="s">
        <v>142</v>
      </c>
      <c r="CP111" t="s">
        <v>143</v>
      </c>
      <c r="CQ111" t="s">
        <v>143</v>
      </c>
      <c r="CR111" t="s">
        <v>143</v>
      </c>
      <c r="CS111" t="s">
        <v>143</v>
      </c>
      <c r="CT111" t="s">
        <v>143</v>
      </c>
    </row>
    <row r="112" spans="1:98" x14ac:dyDescent="0.25">
      <c r="A112" t="s">
        <v>97</v>
      </c>
      <c r="B112" t="s">
        <v>175</v>
      </c>
      <c r="C112" t="s">
        <v>98</v>
      </c>
      <c r="D112" t="s">
        <v>502</v>
      </c>
      <c r="E112" t="s">
        <v>217</v>
      </c>
      <c r="H112">
        <v>30028327</v>
      </c>
      <c r="I112" t="s">
        <v>217</v>
      </c>
      <c r="J112" t="s">
        <v>131</v>
      </c>
      <c r="K112" t="s">
        <v>100</v>
      </c>
      <c r="L112" s="6">
        <v>46056.800000000003</v>
      </c>
      <c r="M112" s="6">
        <v>0</v>
      </c>
      <c r="N112" s="6">
        <v>0</v>
      </c>
      <c r="O112" s="6">
        <v>50000</v>
      </c>
      <c r="P112" s="6">
        <v>0</v>
      </c>
      <c r="Q112" s="6">
        <v>50000</v>
      </c>
      <c r="R112" s="6">
        <v>0</v>
      </c>
      <c r="S112" s="6">
        <v>46056.800000000003</v>
      </c>
      <c r="T112" s="6">
        <v>3943.2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46056.800000000003</v>
      </c>
      <c r="AF112" s="6">
        <v>0</v>
      </c>
      <c r="AG112" t="s">
        <v>101</v>
      </c>
      <c r="AH112" t="s">
        <v>102</v>
      </c>
      <c r="AI112" t="s">
        <v>103</v>
      </c>
      <c r="AJ112" t="s">
        <v>144</v>
      </c>
      <c r="AK112" t="s">
        <v>144</v>
      </c>
      <c r="AO112" t="s">
        <v>106</v>
      </c>
      <c r="AP112" t="s">
        <v>107</v>
      </c>
      <c r="AQ112" t="s">
        <v>108</v>
      </c>
      <c r="AR112" t="s">
        <v>109</v>
      </c>
      <c r="AS112" t="s">
        <v>183</v>
      </c>
      <c r="AT112" t="s">
        <v>197</v>
      </c>
      <c r="AU112" t="s">
        <v>197</v>
      </c>
      <c r="AX112" t="s">
        <v>197</v>
      </c>
      <c r="AY112" t="s">
        <v>177</v>
      </c>
      <c r="AZ112" t="s">
        <v>198</v>
      </c>
      <c r="BA112" t="s">
        <v>199</v>
      </c>
      <c r="BB112" t="s">
        <v>200</v>
      </c>
      <c r="BD112" t="s">
        <v>200</v>
      </c>
      <c r="BE112" t="s">
        <v>167</v>
      </c>
      <c r="BF112" t="s">
        <v>168</v>
      </c>
      <c r="BG112" t="s">
        <v>169</v>
      </c>
      <c r="BH112" t="s">
        <v>170</v>
      </c>
      <c r="BI112" t="s">
        <v>171</v>
      </c>
      <c r="BJ112" t="s">
        <v>185</v>
      </c>
      <c r="BK112" t="s">
        <v>340</v>
      </c>
      <c r="BL112" t="s">
        <v>133</v>
      </c>
      <c r="BM112" t="s">
        <v>133</v>
      </c>
      <c r="BP112" t="s">
        <v>133</v>
      </c>
      <c r="BQ112" t="s">
        <v>115</v>
      </c>
      <c r="BR112" t="s">
        <v>115</v>
      </c>
      <c r="BS112" t="s">
        <v>134</v>
      </c>
      <c r="BT112" t="s">
        <v>117</v>
      </c>
      <c r="BU112" t="s">
        <v>344</v>
      </c>
      <c r="BV112" t="s">
        <v>352</v>
      </c>
      <c r="BW112" t="s">
        <v>340</v>
      </c>
      <c r="BX112" t="s">
        <v>355</v>
      </c>
      <c r="BZ112" t="s">
        <v>355</v>
      </c>
      <c r="CA112" t="str">
        <f>VLOOKUP('DCSR exp data'!BZ112,Bucket[],2,FALSE)</f>
        <v>Furniture,equipment and systems</v>
      </c>
      <c r="CB112" t="s">
        <v>119</v>
      </c>
      <c r="CC112" t="s">
        <v>137</v>
      </c>
      <c r="CD112" t="s">
        <v>138</v>
      </c>
      <c r="CE112" t="s">
        <v>138</v>
      </c>
      <c r="CF112" t="s">
        <v>231</v>
      </c>
      <c r="CH112" t="s">
        <v>231</v>
      </c>
      <c r="CI112" t="s">
        <v>141</v>
      </c>
      <c r="CJ112" t="s">
        <v>151</v>
      </c>
      <c r="CK112" t="s">
        <v>152</v>
      </c>
      <c r="CL112" t="s">
        <v>232</v>
      </c>
      <c r="CM112" t="s">
        <v>134</v>
      </c>
      <c r="CN112" t="s">
        <v>134</v>
      </c>
      <c r="CO112" t="s">
        <v>142</v>
      </c>
      <c r="CP112" t="s">
        <v>143</v>
      </c>
      <c r="CQ112" t="s">
        <v>143</v>
      </c>
      <c r="CR112" t="s">
        <v>143</v>
      </c>
      <c r="CS112" t="s">
        <v>143</v>
      </c>
      <c r="CT112" t="s">
        <v>143</v>
      </c>
    </row>
    <row r="113" spans="1:98" x14ac:dyDescent="0.25">
      <c r="A113" t="s">
        <v>97</v>
      </c>
      <c r="B113" t="s">
        <v>175</v>
      </c>
      <c r="C113" t="s">
        <v>98</v>
      </c>
      <c r="D113" t="s">
        <v>502</v>
      </c>
      <c r="E113" t="s">
        <v>217</v>
      </c>
      <c r="H113">
        <v>30028327</v>
      </c>
      <c r="I113" t="s">
        <v>217</v>
      </c>
      <c r="J113" t="s">
        <v>131</v>
      </c>
      <c r="K113" t="s">
        <v>100</v>
      </c>
      <c r="L113" s="6">
        <v>0</v>
      </c>
      <c r="M113" s="6">
        <v>0</v>
      </c>
      <c r="N113" s="6">
        <v>0</v>
      </c>
      <c r="O113" s="6">
        <v>50000</v>
      </c>
      <c r="P113" s="6">
        <v>0</v>
      </c>
      <c r="Q113" s="6">
        <v>50000</v>
      </c>
      <c r="R113" s="6">
        <v>0</v>
      </c>
      <c r="S113" s="6">
        <v>0</v>
      </c>
      <c r="T113" s="6">
        <v>50000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t="s">
        <v>101</v>
      </c>
      <c r="AH113" t="s">
        <v>102</v>
      </c>
      <c r="AI113" t="s">
        <v>103</v>
      </c>
      <c r="AJ113" t="s">
        <v>144</v>
      </c>
      <c r="AK113" t="s">
        <v>144</v>
      </c>
      <c r="AO113" t="s">
        <v>106</v>
      </c>
      <c r="AP113" t="s">
        <v>107</v>
      </c>
      <c r="AQ113" t="s">
        <v>108</v>
      </c>
      <c r="AR113" t="s">
        <v>109</v>
      </c>
      <c r="AS113" t="s">
        <v>183</v>
      </c>
      <c r="AT113" t="s">
        <v>197</v>
      </c>
      <c r="AU113" t="s">
        <v>197</v>
      </c>
      <c r="AX113" t="s">
        <v>197</v>
      </c>
      <c r="AY113" t="s">
        <v>177</v>
      </c>
      <c r="AZ113" t="s">
        <v>198</v>
      </c>
      <c r="BA113" t="s">
        <v>199</v>
      </c>
      <c r="BB113" t="s">
        <v>200</v>
      </c>
      <c r="BD113" t="s">
        <v>200</v>
      </c>
      <c r="BE113" t="s">
        <v>167</v>
      </c>
      <c r="BF113" t="s">
        <v>168</v>
      </c>
      <c r="BG113" t="s">
        <v>169</v>
      </c>
      <c r="BH113" t="s">
        <v>170</v>
      </c>
      <c r="BI113" t="s">
        <v>171</v>
      </c>
      <c r="BJ113" t="s">
        <v>357</v>
      </c>
      <c r="BK113" t="s">
        <v>357</v>
      </c>
      <c r="BL113" t="s">
        <v>133</v>
      </c>
      <c r="BM113" t="s">
        <v>133</v>
      </c>
      <c r="BP113" t="s">
        <v>133</v>
      </c>
      <c r="BQ113" t="s">
        <v>115</v>
      </c>
      <c r="BR113" t="s">
        <v>115</v>
      </c>
      <c r="BS113" t="s">
        <v>134</v>
      </c>
      <c r="BT113" t="s">
        <v>117</v>
      </c>
      <c r="BU113" t="s">
        <v>344</v>
      </c>
      <c r="BV113" t="s">
        <v>356</v>
      </c>
      <c r="BW113" t="s">
        <v>356</v>
      </c>
      <c r="BZ113" t="s">
        <v>356</v>
      </c>
      <c r="CA113" t="str">
        <f>VLOOKUP('DCSR exp data'!BZ113,Bucket[],2,FALSE)</f>
        <v>Furniture,equipment and systems</v>
      </c>
      <c r="CB113" t="s">
        <v>119</v>
      </c>
      <c r="CC113" t="s">
        <v>137</v>
      </c>
      <c r="CD113" t="s">
        <v>138</v>
      </c>
      <c r="CE113" t="s">
        <v>138</v>
      </c>
      <c r="CF113" t="s">
        <v>231</v>
      </c>
      <c r="CH113" t="s">
        <v>231</v>
      </c>
      <c r="CI113" t="s">
        <v>141</v>
      </c>
      <c r="CJ113" t="s">
        <v>151</v>
      </c>
      <c r="CK113" t="s">
        <v>152</v>
      </c>
      <c r="CL113" t="s">
        <v>232</v>
      </c>
      <c r="CM113" t="s">
        <v>134</v>
      </c>
      <c r="CN113" t="s">
        <v>134</v>
      </c>
      <c r="CO113" t="s">
        <v>142</v>
      </c>
      <c r="CP113" t="s">
        <v>143</v>
      </c>
      <c r="CQ113" t="s">
        <v>143</v>
      </c>
      <c r="CR113" t="s">
        <v>143</v>
      </c>
      <c r="CS113" t="s">
        <v>143</v>
      </c>
      <c r="CT113" t="s">
        <v>143</v>
      </c>
    </row>
    <row r="114" spans="1:98" x14ac:dyDescent="0.25">
      <c r="A114" t="s">
        <v>97</v>
      </c>
      <c r="B114" t="s">
        <v>175</v>
      </c>
      <c r="C114" t="s">
        <v>98</v>
      </c>
      <c r="D114" t="s">
        <v>502</v>
      </c>
      <c r="E114" t="s">
        <v>217</v>
      </c>
      <c r="H114">
        <v>30028327</v>
      </c>
      <c r="I114" t="s">
        <v>217</v>
      </c>
      <c r="J114" t="s">
        <v>131</v>
      </c>
      <c r="K114" t="s">
        <v>100</v>
      </c>
      <c r="L114" s="6">
        <v>0</v>
      </c>
      <c r="M114" s="6">
        <v>0</v>
      </c>
      <c r="N114" s="6">
        <v>0</v>
      </c>
      <c r="O114" s="6">
        <v>-100000</v>
      </c>
      <c r="P114" s="6">
        <v>0</v>
      </c>
      <c r="Q114" s="6">
        <v>700000</v>
      </c>
      <c r="R114" s="6">
        <v>0</v>
      </c>
      <c r="S114" s="6">
        <v>0</v>
      </c>
      <c r="T114" s="6">
        <v>700000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t="s">
        <v>101</v>
      </c>
      <c r="AH114" t="s">
        <v>102</v>
      </c>
      <c r="AI114" t="s">
        <v>103</v>
      </c>
      <c r="AJ114" t="s">
        <v>144</v>
      </c>
      <c r="AK114" t="s">
        <v>144</v>
      </c>
      <c r="AO114" t="s">
        <v>106</v>
      </c>
      <c r="AP114" t="s">
        <v>107</v>
      </c>
      <c r="AQ114" t="s">
        <v>108</v>
      </c>
      <c r="AR114" t="s">
        <v>109</v>
      </c>
      <c r="AS114" t="s">
        <v>183</v>
      </c>
      <c r="AT114" t="s">
        <v>197</v>
      </c>
      <c r="AU114" t="s">
        <v>197</v>
      </c>
      <c r="AX114" t="s">
        <v>197</v>
      </c>
      <c r="AY114" t="s">
        <v>177</v>
      </c>
      <c r="AZ114" t="s">
        <v>198</v>
      </c>
      <c r="BA114" t="s">
        <v>199</v>
      </c>
      <c r="BB114" t="s">
        <v>200</v>
      </c>
      <c r="BD114" t="s">
        <v>200</v>
      </c>
      <c r="BE114" t="s">
        <v>167</v>
      </c>
      <c r="BF114" t="s">
        <v>168</v>
      </c>
      <c r="BG114" t="s">
        <v>169</v>
      </c>
      <c r="BH114" t="s">
        <v>170</v>
      </c>
      <c r="BI114" t="s">
        <v>171</v>
      </c>
      <c r="BJ114" t="s">
        <v>298</v>
      </c>
      <c r="BK114" t="s">
        <v>299</v>
      </c>
      <c r="BL114" t="s">
        <v>133</v>
      </c>
      <c r="BM114" t="s">
        <v>133</v>
      </c>
      <c r="BP114" t="s">
        <v>133</v>
      </c>
      <c r="BQ114" t="s">
        <v>115</v>
      </c>
      <c r="BR114" t="s">
        <v>115</v>
      </c>
      <c r="BS114" t="s">
        <v>134</v>
      </c>
      <c r="BT114" t="s">
        <v>117</v>
      </c>
      <c r="BU114" t="s">
        <v>344</v>
      </c>
      <c r="BV114" t="s">
        <v>345</v>
      </c>
      <c r="BW114" t="s">
        <v>348</v>
      </c>
      <c r="BX114" t="s">
        <v>349</v>
      </c>
      <c r="BZ114" t="s">
        <v>349</v>
      </c>
      <c r="CA114" t="str">
        <f>VLOOKUP('DCSR exp data'!BZ114,Bucket[],2,FALSE)</f>
        <v>Furniture,equipment and systems</v>
      </c>
      <c r="CB114" t="s">
        <v>119</v>
      </c>
      <c r="CC114" t="s">
        <v>137</v>
      </c>
      <c r="CD114" t="s">
        <v>138</v>
      </c>
      <c r="CE114" t="s">
        <v>138</v>
      </c>
      <c r="CF114" t="s">
        <v>231</v>
      </c>
      <c r="CH114" t="s">
        <v>231</v>
      </c>
      <c r="CI114" t="s">
        <v>141</v>
      </c>
      <c r="CJ114" t="s">
        <v>151</v>
      </c>
      <c r="CK114" t="s">
        <v>152</v>
      </c>
      <c r="CL114" t="s">
        <v>232</v>
      </c>
      <c r="CM114" t="s">
        <v>134</v>
      </c>
      <c r="CN114" t="s">
        <v>134</v>
      </c>
      <c r="CO114" t="s">
        <v>142</v>
      </c>
      <c r="CP114" t="s">
        <v>143</v>
      </c>
      <c r="CQ114" t="s">
        <v>143</v>
      </c>
      <c r="CR114" t="s">
        <v>143</v>
      </c>
      <c r="CS114" t="s">
        <v>143</v>
      </c>
      <c r="CT114" t="s">
        <v>143</v>
      </c>
    </row>
    <row r="115" spans="1:98" x14ac:dyDescent="0.25">
      <c r="A115" t="s">
        <v>97</v>
      </c>
      <c r="B115" t="s">
        <v>175</v>
      </c>
      <c r="C115" t="s">
        <v>98</v>
      </c>
      <c r="D115" t="s">
        <v>502</v>
      </c>
      <c r="E115" t="s">
        <v>238</v>
      </c>
      <c r="H115">
        <v>30029327</v>
      </c>
      <c r="I115" t="s">
        <v>238</v>
      </c>
      <c r="J115" t="s">
        <v>131</v>
      </c>
      <c r="K115" t="s">
        <v>100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28864.5</v>
      </c>
      <c r="T115" s="6">
        <v>-28864.5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28864.5</v>
      </c>
      <c r="AG115" t="s">
        <v>101</v>
      </c>
      <c r="AH115" t="s">
        <v>102</v>
      </c>
      <c r="AI115" t="s">
        <v>103</v>
      </c>
      <c r="AJ115" t="s">
        <v>144</v>
      </c>
      <c r="AK115" t="s">
        <v>144</v>
      </c>
      <c r="AO115" t="s">
        <v>106</v>
      </c>
      <c r="AP115" t="s">
        <v>107</v>
      </c>
      <c r="AQ115" t="s">
        <v>108</v>
      </c>
      <c r="AR115" t="s">
        <v>109</v>
      </c>
      <c r="AS115" t="s">
        <v>183</v>
      </c>
      <c r="AT115" t="s">
        <v>197</v>
      </c>
      <c r="AU115" t="s">
        <v>197</v>
      </c>
      <c r="AX115" t="s">
        <v>197</v>
      </c>
      <c r="AY115" t="s">
        <v>177</v>
      </c>
      <c r="AZ115" t="s">
        <v>198</v>
      </c>
      <c r="BA115" t="s">
        <v>199</v>
      </c>
      <c r="BB115" t="s">
        <v>200</v>
      </c>
      <c r="BD115" t="s">
        <v>200</v>
      </c>
      <c r="BE115" t="s">
        <v>167</v>
      </c>
      <c r="BF115" t="s">
        <v>168</v>
      </c>
      <c r="BG115" t="s">
        <v>169</v>
      </c>
      <c r="BH115" t="s">
        <v>170</v>
      </c>
      <c r="BI115" t="s">
        <v>171</v>
      </c>
      <c r="BJ115" t="s">
        <v>298</v>
      </c>
      <c r="BK115" t="s">
        <v>299</v>
      </c>
      <c r="BL115" t="s">
        <v>133</v>
      </c>
      <c r="BM115" t="s">
        <v>133</v>
      </c>
      <c r="BP115" t="s">
        <v>133</v>
      </c>
      <c r="BQ115" t="s">
        <v>115</v>
      </c>
      <c r="BR115" t="s">
        <v>115</v>
      </c>
      <c r="BS115" t="s">
        <v>134</v>
      </c>
      <c r="BT115" t="s">
        <v>117</v>
      </c>
      <c r="BU115" t="s">
        <v>344</v>
      </c>
      <c r="BV115" t="s">
        <v>345</v>
      </c>
      <c r="BW115" t="s">
        <v>348</v>
      </c>
      <c r="BX115" t="s">
        <v>349</v>
      </c>
      <c r="BZ115" t="s">
        <v>349</v>
      </c>
      <c r="CA115" t="str">
        <f>VLOOKUP('DCSR exp data'!BZ115,Bucket[],2,FALSE)</f>
        <v>Furniture,equipment and systems</v>
      </c>
      <c r="CB115" t="s">
        <v>119</v>
      </c>
      <c r="CC115" t="s">
        <v>137</v>
      </c>
      <c r="CD115" t="s">
        <v>138</v>
      </c>
      <c r="CE115" t="s">
        <v>138</v>
      </c>
      <c r="CF115" t="s">
        <v>231</v>
      </c>
      <c r="CH115" t="s">
        <v>231</v>
      </c>
      <c r="CI115" t="s">
        <v>141</v>
      </c>
      <c r="CJ115" t="s">
        <v>151</v>
      </c>
      <c r="CK115" t="s">
        <v>152</v>
      </c>
      <c r="CL115" t="s">
        <v>232</v>
      </c>
      <c r="CM115" t="s">
        <v>134</v>
      </c>
      <c r="CN115" t="s">
        <v>134</v>
      </c>
      <c r="CO115" t="s">
        <v>142</v>
      </c>
      <c r="CP115" t="s">
        <v>143</v>
      </c>
      <c r="CQ115" t="s">
        <v>143</v>
      </c>
      <c r="CR115" t="s">
        <v>143</v>
      </c>
      <c r="CS115" t="s">
        <v>143</v>
      </c>
      <c r="CT115" t="s">
        <v>143</v>
      </c>
    </row>
    <row r="116" spans="1:98" x14ac:dyDescent="0.25">
      <c r="A116" t="s">
        <v>97</v>
      </c>
      <c r="B116" t="s">
        <v>175</v>
      </c>
      <c r="C116" t="s">
        <v>98</v>
      </c>
      <c r="D116" t="s">
        <v>502</v>
      </c>
      <c r="E116" t="s">
        <v>238</v>
      </c>
      <c r="H116">
        <v>30029327</v>
      </c>
      <c r="I116" t="s">
        <v>238</v>
      </c>
      <c r="J116" t="s">
        <v>131</v>
      </c>
      <c r="K116" t="s">
        <v>100</v>
      </c>
      <c r="L116" s="6">
        <v>17541.689999999999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205291.2</v>
      </c>
      <c r="S116" s="6">
        <v>78392.77</v>
      </c>
      <c r="T116" s="6">
        <v>-283683.96999999997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17541.689999999999</v>
      </c>
      <c r="AF116" s="6">
        <v>60851.08</v>
      </c>
      <c r="AG116" t="s">
        <v>101</v>
      </c>
      <c r="AH116" t="s">
        <v>102</v>
      </c>
      <c r="AI116" t="s">
        <v>103</v>
      </c>
      <c r="AJ116" t="s">
        <v>144</v>
      </c>
      <c r="AK116" t="s">
        <v>144</v>
      </c>
      <c r="AO116" t="s">
        <v>106</v>
      </c>
      <c r="AP116" t="s">
        <v>107</v>
      </c>
      <c r="AQ116" t="s">
        <v>108</v>
      </c>
      <c r="AR116" t="s">
        <v>109</v>
      </c>
      <c r="AS116" t="s">
        <v>183</v>
      </c>
      <c r="AT116" t="s">
        <v>197</v>
      </c>
      <c r="AU116" t="s">
        <v>197</v>
      </c>
      <c r="AX116" t="s">
        <v>197</v>
      </c>
      <c r="AY116" t="s">
        <v>177</v>
      </c>
      <c r="AZ116" t="s">
        <v>198</v>
      </c>
      <c r="BA116" t="s">
        <v>199</v>
      </c>
      <c r="BB116" t="s">
        <v>200</v>
      </c>
      <c r="BD116" t="s">
        <v>200</v>
      </c>
      <c r="BE116" t="s">
        <v>167</v>
      </c>
      <c r="BF116" t="s">
        <v>168</v>
      </c>
      <c r="BG116" t="s">
        <v>169</v>
      </c>
      <c r="BH116" t="s">
        <v>170</v>
      </c>
      <c r="BI116" t="s">
        <v>171</v>
      </c>
      <c r="BJ116" t="s">
        <v>298</v>
      </c>
      <c r="BK116" t="s">
        <v>314</v>
      </c>
      <c r="BL116" t="s">
        <v>133</v>
      </c>
      <c r="BM116" t="s">
        <v>133</v>
      </c>
      <c r="BP116" t="s">
        <v>133</v>
      </c>
      <c r="BQ116" t="s">
        <v>115</v>
      </c>
      <c r="BR116" t="s">
        <v>115</v>
      </c>
      <c r="BS116" t="s">
        <v>134</v>
      </c>
      <c r="BT116" t="s">
        <v>117</v>
      </c>
      <c r="BU116" t="s">
        <v>344</v>
      </c>
      <c r="BV116" t="s">
        <v>345</v>
      </c>
      <c r="BW116" t="s">
        <v>361</v>
      </c>
      <c r="BX116" t="s">
        <v>362</v>
      </c>
      <c r="BZ116" t="s">
        <v>362</v>
      </c>
      <c r="CA116" t="str">
        <f>VLOOKUP('DCSR exp data'!BZ116,Bucket[],2,FALSE)</f>
        <v>Furniture,equipment and systems</v>
      </c>
      <c r="CB116" t="s">
        <v>119</v>
      </c>
      <c r="CC116" t="s">
        <v>137</v>
      </c>
      <c r="CD116" t="s">
        <v>138</v>
      </c>
      <c r="CE116" t="s">
        <v>138</v>
      </c>
      <c r="CF116" t="s">
        <v>231</v>
      </c>
      <c r="CH116" t="s">
        <v>231</v>
      </c>
      <c r="CI116" t="s">
        <v>141</v>
      </c>
      <c r="CJ116" t="s">
        <v>151</v>
      </c>
      <c r="CK116" t="s">
        <v>152</v>
      </c>
      <c r="CL116" t="s">
        <v>232</v>
      </c>
      <c r="CM116" t="s">
        <v>134</v>
      </c>
      <c r="CN116" t="s">
        <v>134</v>
      </c>
      <c r="CO116" t="s">
        <v>142</v>
      </c>
      <c r="CP116" t="s">
        <v>143</v>
      </c>
      <c r="CQ116" t="s">
        <v>143</v>
      </c>
      <c r="CR116" t="s">
        <v>143</v>
      </c>
      <c r="CS116" t="s">
        <v>143</v>
      </c>
      <c r="CT116" t="s">
        <v>143</v>
      </c>
    </row>
    <row r="117" spans="1:98" x14ac:dyDescent="0.25">
      <c r="A117" t="s">
        <v>97</v>
      </c>
      <c r="B117" t="s">
        <v>175</v>
      </c>
      <c r="C117" t="s">
        <v>98</v>
      </c>
      <c r="D117" t="s">
        <v>502</v>
      </c>
      <c r="E117" t="s">
        <v>217</v>
      </c>
      <c r="H117">
        <v>30028327</v>
      </c>
      <c r="I117" t="s">
        <v>217</v>
      </c>
      <c r="J117" t="s">
        <v>131</v>
      </c>
      <c r="K117" t="s">
        <v>100</v>
      </c>
      <c r="L117" s="6">
        <v>58140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230591.23</v>
      </c>
      <c r="S117" s="6">
        <v>165471</v>
      </c>
      <c r="T117" s="6">
        <v>-396062.23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58140</v>
      </c>
      <c r="AF117" s="6">
        <v>107331</v>
      </c>
      <c r="AG117" t="s">
        <v>101</v>
      </c>
      <c r="AH117" t="s">
        <v>102</v>
      </c>
      <c r="AI117" t="s">
        <v>103</v>
      </c>
      <c r="AJ117" t="s">
        <v>144</v>
      </c>
      <c r="AK117" t="s">
        <v>144</v>
      </c>
      <c r="AO117" t="s">
        <v>106</v>
      </c>
      <c r="AP117" t="s">
        <v>107</v>
      </c>
      <c r="AQ117" t="s">
        <v>108</v>
      </c>
      <c r="AR117" t="s">
        <v>109</v>
      </c>
      <c r="AS117" t="s">
        <v>183</v>
      </c>
      <c r="AT117" t="s">
        <v>197</v>
      </c>
      <c r="AU117" t="s">
        <v>197</v>
      </c>
      <c r="AX117" t="s">
        <v>197</v>
      </c>
      <c r="AY117" t="s">
        <v>177</v>
      </c>
      <c r="AZ117" t="s">
        <v>198</v>
      </c>
      <c r="BA117" t="s">
        <v>199</v>
      </c>
      <c r="BB117" t="s">
        <v>200</v>
      </c>
      <c r="BD117" t="s">
        <v>200</v>
      </c>
      <c r="BE117" t="s">
        <v>167</v>
      </c>
      <c r="BF117" t="s">
        <v>168</v>
      </c>
      <c r="BG117" t="s">
        <v>169</v>
      </c>
      <c r="BH117" t="s">
        <v>170</v>
      </c>
      <c r="BI117" t="s">
        <v>171</v>
      </c>
      <c r="BJ117" t="s">
        <v>298</v>
      </c>
      <c r="BK117" t="s">
        <v>314</v>
      </c>
      <c r="BL117" t="s">
        <v>113</v>
      </c>
      <c r="BM117" t="s">
        <v>114</v>
      </c>
      <c r="BN117" t="s">
        <v>202</v>
      </c>
      <c r="BP117" t="s">
        <v>202</v>
      </c>
      <c r="BQ117" t="s">
        <v>115</v>
      </c>
      <c r="BR117" t="s">
        <v>115</v>
      </c>
      <c r="BS117" t="s">
        <v>134</v>
      </c>
      <c r="BT117" t="s">
        <v>117</v>
      </c>
      <c r="BU117" t="s">
        <v>344</v>
      </c>
      <c r="BV117" t="s">
        <v>345</v>
      </c>
      <c r="BW117" t="s">
        <v>361</v>
      </c>
      <c r="BX117" t="s">
        <v>362</v>
      </c>
      <c r="BZ117" t="s">
        <v>362</v>
      </c>
      <c r="CA117" t="str">
        <f>VLOOKUP('DCSR exp data'!BZ117,Bucket[],2,FALSE)</f>
        <v>Furniture,equipment and systems</v>
      </c>
      <c r="CB117" t="s">
        <v>119</v>
      </c>
      <c r="CC117" t="s">
        <v>137</v>
      </c>
      <c r="CD117" t="s">
        <v>138</v>
      </c>
      <c r="CE117" t="s">
        <v>138</v>
      </c>
      <c r="CF117" t="s">
        <v>231</v>
      </c>
      <c r="CH117" t="s">
        <v>231</v>
      </c>
      <c r="CI117" t="s">
        <v>141</v>
      </c>
      <c r="CJ117" t="s">
        <v>151</v>
      </c>
      <c r="CK117" t="s">
        <v>152</v>
      </c>
      <c r="CL117" t="s">
        <v>232</v>
      </c>
      <c r="CM117" t="s">
        <v>134</v>
      </c>
      <c r="CN117" t="s">
        <v>134</v>
      </c>
      <c r="CO117" t="s">
        <v>142</v>
      </c>
      <c r="CP117" t="s">
        <v>143</v>
      </c>
      <c r="CQ117" t="s">
        <v>143</v>
      </c>
      <c r="CR117" t="s">
        <v>143</v>
      </c>
      <c r="CS117" t="s">
        <v>143</v>
      </c>
      <c r="CT117" t="s">
        <v>143</v>
      </c>
    </row>
    <row r="118" spans="1:98" x14ac:dyDescent="0.25">
      <c r="A118" t="s">
        <v>97</v>
      </c>
      <c r="B118" t="s">
        <v>175</v>
      </c>
      <c r="C118" t="s">
        <v>98</v>
      </c>
      <c r="D118" t="s">
        <v>502</v>
      </c>
      <c r="E118" t="s">
        <v>217</v>
      </c>
      <c r="H118">
        <v>30028327</v>
      </c>
      <c r="I118" t="s">
        <v>217</v>
      </c>
      <c r="J118" t="s">
        <v>131</v>
      </c>
      <c r="K118" t="s">
        <v>100</v>
      </c>
      <c r="L118" s="6">
        <v>394417.46</v>
      </c>
      <c r="M118" s="6">
        <v>0</v>
      </c>
      <c r="N118" s="6">
        <v>0</v>
      </c>
      <c r="O118" s="6">
        <v>0</v>
      </c>
      <c r="P118" s="6">
        <v>0</v>
      </c>
      <c r="Q118" s="6">
        <v>1000000</v>
      </c>
      <c r="R118" s="6">
        <v>11800</v>
      </c>
      <c r="S118" s="6">
        <v>389758.16</v>
      </c>
      <c r="T118" s="6">
        <v>598441.84</v>
      </c>
      <c r="U118" s="6">
        <v>0</v>
      </c>
      <c r="V118" s="6">
        <v>0</v>
      </c>
      <c r="W118" s="6">
        <v>298970.68</v>
      </c>
      <c r="X118" s="6">
        <v>-7810</v>
      </c>
      <c r="Y118" s="6">
        <v>0</v>
      </c>
      <c r="Z118" s="6">
        <v>0</v>
      </c>
      <c r="AA118" s="6">
        <v>0</v>
      </c>
      <c r="AB118" s="6">
        <v>0</v>
      </c>
      <c r="AC118" s="6">
        <v>342</v>
      </c>
      <c r="AD118" s="6">
        <v>0</v>
      </c>
      <c r="AE118" s="6">
        <v>102914.78</v>
      </c>
      <c r="AF118" s="6">
        <v>-4659.3</v>
      </c>
      <c r="AG118" t="s">
        <v>101</v>
      </c>
      <c r="AH118" t="s">
        <v>102</v>
      </c>
      <c r="AI118" t="s">
        <v>103</v>
      </c>
      <c r="AJ118" t="s">
        <v>144</v>
      </c>
      <c r="AK118" t="s">
        <v>144</v>
      </c>
      <c r="AO118" t="s">
        <v>106</v>
      </c>
      <c r="AP118" t="s">
        <v>107</v>
      </c>
      <c r="AQ118" t="s">
        <v>108</v>
      </c>
      <c r="AR118" t="s">
        <v>109</v>
      </c>
      <c r="AS118" t="s">
        <v>183</v>
      </c>
      <c r="AT118" t="s">
        <v>197</v>
      </c>
      <c r="AU118" t="s">
        <v>197</v>
      </c>
      <c r="AX118" t="s">
        <v>197</v>
      </c>
      <c r="AY118" t="s">
        <v>177</v>
      </c>
      <c r="AZ118" t="s">
        <v>198</v>
      </c>
      <c r="BA118" t="s">
        <v>199</v>
      </c>
      <c r="BB118" t="s">
        <v>200</v>
      </c>
      <c r="BD118" t="s">
        <v>200</v>
      </c>
      <c r="BE118" t="s">
        <v>167</v>
      </c>
      <c r="BF118" t="s">
        <v>168</v>
      </c>
      <c r="BG118" t="s">
        <v>169</v>
      </c>
      <c r="BH118" t="s">
        <v>170</v>
      </c>
      <c r="BI118" t="s">
        <v>171</v>
      </c>
      <c r="BJ118" t="s">
        <v>298</v>
      </c>
      <c r="BK118" t="s">
        <v>314</v>
      </c>
      <c r="BL118" t="s">
        <v>133</v>
      </c>
      <c r="BM118" t="s">
        <v>133</v>
      </c>
      <c r="BP118" t="s">
        <v>133</v>
      </c>
      <c r="BQ118" t="s">
        <v>115</v>
      </c>
      <c r="BR118" t="s">
        <v>115</v>
      </c>
      <c r="BS118" t="s">
        <v>134</v>
      </c>
      <c r="BT118" t="s">
        <v>117</v>
      </c>
      <c r="BU118" t="s">
        <v>344</v>
      </c>
      <c r="BV118" t="s">
        <v>345</v>
      </c>
      <c r="BW118" t="s">
        <v>361</v>
      </c>
      <c r="BX118" t="s">
        <v>362</v>
      </c>
      <c r="BZ118" t="s">
        <v>362</v>
      </c>
      <c r="CA118" t="str">
        <f>VLOOKUP('DCSR exp data'!BZ118,Bucket[],2,FALSE)</f>
        <v>Furniture,equipment and systems</v>
      </c>
      <c r="CB118" t="s">
        <v>119</v>
      </c>
      <c r="CC118" t="s">
        <v>137</v>
      </c>
      <c r="CD118" t="s">
        <v>138</v>
      </c>
      <c r="CE118" t="s">
        <v>138</v>
      </c>
      <c r="CF118" t="s">
        <v>231</v>
      </c>
      <c r="CH118" t="s">
        <v>231</v>
      </c>
      <c r="CI118" t="s">
        <v>141</v>
      </c>
      <c r="CJ118" t="s">
        <v>151</v>
      </c>
      <c r="CK118" t="s">
        <v>152</v>
      </c>
      <c r="CL118" t="s">
        <v>232</v>
      </c>
      <c r="CM118" t="s">
        <v>134</v>
      </c>
      <c r="CN118" t="s">
        <v>134</v>
      </c>
      <c r="CO118" t="s">
        <v>142</v>
      </c>
      <c r="CP118" t="s">
        <v>143</v>
      </c>
      <c r="CQ118" t="s">
        <v>143</v>
      </c>
      <c r="CR118" t="s">
        <v>143</v>
      </c>
      <c r="CS118" t="s">
        <v>143</v>
      </c>
      <c r="CT118" t="s">
        <v>143</v>
      </c>
    </row>
    <row r="119" spans="1:98" x14ac:dyDescent="0.25">
      <c r="A119" t="s">
        <v>97</v>
      </c>
      <c r="B119" t="s">
        <v>175</v>
      </c>
      <c r="C119" t="s">
        <v>98</v>
      </c>
      <c r="D119" t="s">
        <v>502</v>
      </c>
      <c r="E119" t="s">
        <v>217</v>
      </c>
      <c r="H119">
        <v>30028327</v>
      </c>
      <c r="I119" t="s">
        <v>217</v>
      </c>
      <c r="J119" t="s">
        <v>131</v>
      </c>
      <c r="K119" t="s">
        <v>100</v>
      </c>
      <c r="L119" s="6">
        <v>-48222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-48222</v>
      </c>
      <c r="AF119" s="6">
        <v>48222</v>
      </c>
      <c r="AG119" t="s">
        <v>101</v>
      </c>
      <c r="AH119" t="s">
        <v>102</v>
      </c>
      <c r="AI119" t="s">
        <v>103</v>
      </c>
      <c r="AJ119" t="s">
        <v>144</v>
      </c>
      <c r="AK119" t="s">
        <v>144</v>
      </c>
      <c r="AO119" t="s">
        <v>106</v>
      </c>
      <c r="AP119" t="s">
        <v>107</v>
      </c>
      <c r="AQ119" t="s">
        <v>108</v>
      </c>
      <c r="AR119" t="s">
        <v>109</v>
      </c>
      <c r="AS119" t="s">
        <v>183</v>
      </c>
      <c r="AT119" t="s">
        <v>197</v>
      </c>
      <c r="AU119" t="s">
        <v>197</v>
      </c>
      <c r="AX119" t="s">
        <v>197</v>
      </c>
      <c r="AY119" t="s">
        <v>177</v>
      </c>
      <c r="AZ119" t="s">
        <v>198</v>
      </c>
      <c r="BA119" t="s">
        <v>199</v>
      </c>
      <c r="BB119" t="s">
        <v>200</v>
      </c>
      <c r="BD119" t="s">
        <v>200</v>
      </c>
      <c r="BE119" t="s">
        <v>132</v>
      </c>
      <c r="BF119" t="s">
        <v>132</v>
      </c>
      <c r="BK119" t="s">
        <v>132</v>
      </c>
      <c r="BL119" t="s">
        <v>133</v>
      </c>
      <c r="BM119" t="s">
        <v>133</v>
      </c>
      <c r="BP119" t="s">
        <v>133</v>
      </c>
      <c r="BQ119" t="s">
        <v>115</v>
      </c>
      <c r="BR119" t="s">
        <v>115</v>
      </c>
      <c r="BS119" t="s">
        <v>134</v>
      </c>
      <c r="BT119" t="s">
        <v>117</v>
      </c>
      <c r="BU119" t="s">
        <v>344</v>
      </c>
      <c r="BV119" t="s">
        <v>345</v>
      </c>
      <c r="BW119" t="s">
        <v>361</v>
      </c>
      <c r="BX119" t="s">
        <v>362</v>
      </c>
      <c r="BZ119" t="s">
        <v>362</v>
      </c>
      <c r="CA119" t="str">
        <f>VLOOKUP('DCSR exp data'!BZ119,Bucket[],2,FALSE)</f>
        <v>Furniture,equipment and systems</v>
      </c>
      <c r="CB119" t="s">
        <v>119</v>
      </c>
      <c r="CC119" t="s">
        <v>137</v>
      </c>
      <c r="CD119" t="s">
        <v>138</v>
      </c>
      <c r="CE119" t="s">
        <v>138</v>
      </c>
      <c r="CF119" t="s">
        <v>231</v>
      </c>
      <c r="CH119" t="s">
        <v>231</v>
      </c>
      <c r="CI119" t="s">
        <v>141</v>
      </c>
      <c r="CJ119" t="s">
        <v>151</v>
      </c>
      <c r="CK119" t="s">
        <v>152</v>
      </c>
      <c r="CL119" t="s">
        <v>193</v>
      </c>
      <c r="CM119" t="s">
        <v>193</v>
      </c>
      <c r="CN119" t="s">
        <v>193</v>
      </c>
      <c r="CO119" t="s">
        <v>142</v>
      </c>
      <c r="CP119" t="s">
        <v>143</v>
      </c>
      <c r="CQ119" t="s">
        <v>143</v>
      </c>
      <c r="CR119" t="s">
        <v>143</v>
      </c>
      <c r="CS119" t="s">
        <v>143</v>
      </c>
      <c r="CT119" t="s">
        <v>143</v>
      </c>
    </row>
    <row r="120" spans="1:98" x14ac:dyDescent="0.25">
      <c r="A120" t="s">
        <v>97</v>
      </c>
      <c r="B120" t="s">
        <v>175</v>
      </c>
      <c r="C120" t="s">
        <v>98</v>
      </c>
      <c r="D120" t="s">
        <v>502</v>
      </c>
      <c r="E120" t="s">
        <v>217</v>
      </c>
      <c r="H120">
        <v>30028327</v>
      </c>
      <c r="I120" t="s">
        <v>217</v>
      </c>
      <c r="J120" t="s">
        <v>131</v>
      </c>
      <c r="K120" t="s">
        <v>100</v>
      </c>
      <c r="L120" s="6">
        <v>3568.5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3568.5</v>
      </c>
      <c r="T120" s="6">
        <v>-3568.5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3568.5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t="s">
        <v>101</v>
      </c>
      <c r="AH120" t="s">
        <v>102</v>
      </c>
      <c r="AI120" t="s">
        <v>103</v>
      </c>
      <c r="AJ120" t="s">
        <v>144</v>
      </c>
      <c r="AK120" t="s">
        <v>144</v>
      </c>
      <c r="AO120" t="s">
        <v>106</v>
      </c>
      <c r="AP120" t="s">
        <v>107</v>
      </c>
      <c r="AQ120" t="s">
        <v>108</v>
      </c>
      <c r="AR120" t="s">
        <v>109</v>
      </c>
      <c r="AS120" t="s">
        <v>183</v>
      </c>
      <c r="AT120" t="s">
        <v>197</v>
      </c>
      <c r="AU120" t="s">
        <v>197</v>
      </c>
      <c r="AX120" t="s">
        <v>197</v>
      </c>
      <c r="AY120" t="s">
        <v>177</v>
      </c>
      <c r="AZ120" t="s">
        <v>198</v>
      </c>
      <c r="BA120" t="s">
        <v>199</v>
      </c>
      <c r="BB120" t="s">
        <v>200</v>
      </c>
      <c r="BD120" t="s">
        <v>200</v>
      </c>
      <c r="BE120" t="s">
        <v>167</v>
      </c>
      <c r="BF120" t="s">
        <v>168</v>
      </c>
      <c r="BG120" t="s">
        <v>169</v>
      </c>
      <c r="BH120" t="s">
        <v>170</v>
      </c>
      <c r="BI120" t="s">
        <v>171</v>
      </c>
      <c r="BJ120" t="s">
        <v>363</v>
      </c>
      <c r="BK120" t="s">
        <v>363</v>
      </c>
      <c r="BL120" t="s">
        <v>133</v>
      </c>
      <c r="BM120" t="s">
        <v>133</v>
      </c>
      <c r="BP120" t="s">
        <v>133</v>
      </c>
      <c r="BQ120" t="s">
        <v>115</v>
      </c>
      <c r="BR120" t="s">
        <v>115</v>
      </c>
      <c r="BS120" t="s">
        <v>134</v>
      </c>
      <c r="BT120" t="s">
        <v>117</v>
      </c>
      <c r="BU120" t="s">
        <v>344</v>
      </c>
      <c r="BV120" t="s">
        <v>364</v>
      </c>
      <c r="BW120" t="s">
        <v>365</v>
      </c>
      <c r="BZ120" t="s">
        <v>365</v>
      </c>
      <c r="CA120" t="str">
        <f>VLOOKUP('DCSR exp data'!BZ120,Bucket[],2,FALSE)</f>
        <v>Furniture,equipment and systems</v>
      </c>
      <c r="CB120" t="s">
        <v>119</v>
      </c>
      <c r="CC120" t="s">
        <v>137</v>
      </c>
      <c r="CD120" t="s">
        <v>138</v>
      </c>
      <c r="CE120" t="s">
        <v>138</v>
      </c>
      <c r="CF120" t="s">
        <v>231</v>
      </c>
      <c r="CH120" t="s">
        <v>231</v>
      </c>
      <c r="CI120" t="s">
        <v>141</v>
      </c>
      <c r="CJ120" t="s">
        <v>151</v>
      </c>
      <c r="CK120" t="s">
        <v>152</v>
      </c>
      <c r="CL120" t="s">
        <v>232</v>
      </c>
      <c r="CM120" t="s">
        <v>134</v>
      </c>
      <c r="CN120" t="s">
        <v>134</v>
      </c>
      <c r="CO120" t="s">
        <v>142</v>
      </c>
      <c r="CP120" t="s">
        <v>143</v>
      </c>
      <c r="CQ120" t="s">
        <v>143</v>
      </c>
      <c r="CR120" t="s">
        <v>143</v>
      </c>
      <c r="CS120" t="s">
        <v>143</v>
      </c>
      <c r="CT120" t="s">
        <v>143</v>
      </c>
    </row>
    <row r="121" spans="1:98" x14ac:dyDescent="0.25">
      <c r="A121" t="s">
        <v>97</v>
      </c>
      <c r="B121" t="s">
        <v>175</v>
      </c>
      <c r="C121" t="s">
        <v>98</v>
      </c>
      <c r="D121" t="s">
        <v>502</v>
      </c>
      <c r="E121" t="s">
        <v>217</v>
      </c>
      <c r="H121">
        <v>30028327</v>
      </c>
      <c r="I121" t="s">
        <v>217</v>
      </c>
      <c r="J121" t="s">
        <v>131</v>
      </c>
      <c r="K121" t="s">
        <v>100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200567.03</v>
      </c>
      <c r="S121" s="6">
        <v>0</v>
      </c>
      <c r="T121" s="6">
        <v>-200567.03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t="s">
        <v>101</v>
      </c>
      <c r="AH121" t="s">
        <v>102</v>
      </c>
      <c r="AI121" t="s">
        <v>103</v>
      </c>
      <c r="AJ121" t="s">
        <v>144</v>
      </c>
      <c r="AK121" t="s">
        <v>144</v>
      </c>
      <c r="AO121" t="s">
        <v>106</v>
      </c>
      <c r="AP121" t="s">
        <v>107</v>
      </c>
      <c r="AQ121" t="s">
        <v>108</v>
      </c>
      <c r="AR121" t="s">
        <v>109</v>
      </c>
      <c r="AS121" t="s">
        <v>183</v>
      </c>
      <c r="AT121" t="s">
        <v>197</v>
      </c>
      <c r="AU121" t="s">
        <v>197</v>
      </c>
      <c r="AX121" t="s">
        <v>197</v>
      </c>
      <c r="AY121" t="s">
        <v>177</v>
      </c>
      <c r="AZ121" t="s">
        <v>198</v>
      </c>
      <c r="BA121" t="s">
        <v>199</v>
      </c>
      <c r="BB121" t="s">
        <v>200</v>
      </c>
      <c r="BD121" t="s">
        <v>200</v>
      </c>
      <c r="BE121" t="s">
        <v>167</v>
      </c>
      <c r="BF121" t="s">
        <v>168</v>
      </c>
      <c r="BG121" t="s">
        <v>169</v>
      </c>
      <c r="BH121" t="s">
        <v>170</v>
      </c>
      <c r="BI121" t="s">
        <v>171</v>
      </c>
      <c r="BJ121" t="s">
        <v>298</v>
      </c>
      <c r="BK121" t="s">
        <v>342</v>
      </c>
      <c r="BL121" t="s">
        <v>133</v>
      </c>
      <c r="BM121" t="s">
        <v>133</v>
      </c>
      <c r="BP121" t="s">
        <v>133</v>
      </c>
      <c r="BQ121" t="s">
        <v>115</v>
      </c>
      <c r="BR121" t="s">
        <v>115</v>
      </c>
      <c r="BS121" t="s">
        <v>134</v>
      </c>
      <c r="BT121" t="s">
        <v>117</v>
      </c>
      <c r="BU121" t="s">
        <v>344</v>
      </c>
      <c r="BV121" t="s">
        <v>366</v>
      </c>
      <c r="BW121" t="s">
        <v>366</v>
      </c>
      <c r="BZ121" t="s">
        <v>366</v>
      </c>
      <c r="CA121" t="str">
        <f>VLOOKUP('DCSR exp data'!BZ121,Bucket[],2,FALSE)</f>
        <v>Library books</v>
      </c>
      <c r="CB121" t="s">
        <v>119</v>
      </c>
      <c r="CC121" t="s">
        <v>137</v>
      </c>
      <c r="CD121" t="s">
        <v>138</v>
      </c>
      <c r="CE121" t="s">
        <v>138</v>
      </c>
      <c r="CF121" t="s">
        <v>231</v>
      </c>
      <c r="CH121" t="s">
        <v>231</v>
      </c>
      <c r="CI121" t="s">
        <v>141</v>
      </c>
      <c r="CJ121" t="s">
        <v>151</v>
      </c>
      <c r="CK121" t="s">
        <v>152</v>
      </c>
      <c r="CL121" t="s">
        <v>232</v>
      </c>
      <c r="CM121" t="s">
        <v>134</v>
      </c>
      <c r="CN121" t="s">
        <v>134</v>
      </c>
      <c r="CO121" t="s">
        <v>142</v>
      </c>
      <c r="CP121" t="s">
        <v>143</v>
      </c>
      <c r="CQ121" t="s">
        <v>143</v>
      </c>
      <c r="CR121" t="s">
        <v>143</v>
      </c>
      <c r="CS121" t="s">
        <v>143</v>
      </c>
      <c r="CT121" t="s">
        <v>143</v>
      </c>
    </row>
    <row r="122" spans="1:98" x14ac:dyDescent="0.25">
      <c r="A122" t="s">
        <v>97</v>
      </c>
      <c r="B122" t="s">
        <v>175</v>
      </c>
      <c r="C122" t="s">
        <v>98</v>
      </c>
      <c r="D122" t="s">
        <v>502</v>
      </c>
      <c r="E122" t="s">
        <v>288</v>
      </c>
      <c r="H122">
        <v>30031327</v>
      </c>
      <c r="I122" t="s">
        <v>288</v>
      </c>
      <c r="J122" t="s">
        <v>131</v>
      </c>
      <c r="K122" t="s">
        <v>100</v>
      </c>
      <c r="L122" s="6">
        <v>10978842.09</v>
      </c>
      <c r="M122" s="6">
        <v>0</v>
      </c>
      <c r="N122" s="6">
        <v>0</v>
      </c>
      <c r="O122" s="6">
        <v>2000000</v>
      </c>
      <c r="P122" s="6">
        <v>0</v>
      </c>
      <c r="Q122" s="6">
        <v>17000000</v>
      </c>
      <c r="R122" s="6">
        <v>1754183.04</v>
      </c>
      <c r="S122" s="6">
        <v>14816144.890000001</v>
      </c>
      <c r="T122" s="6">
        <v>429672.07</v>
      </c>
      <c r="U122" s="6">
        <v>0</v>
      </c>
      <c r="V122" s="6">
        <v>1001458.29</v>
      </c>
      <c r="W122" s="6">
        <v>5381420.7300000004</v>
      </c>
      <c r="X122" s="6">
        <v>2835179.41</v>
      </c>
      <c r="Y122" s="6">
        <v>0</v>
      </c>
      <c r="Z122" s="6">
        <v>0</v>
      </c>
      <c r="AA122" s="6">
        <v>0</v>
      </c>
      <c r="AB122" s="6">
        <v>445842.7</v>
      </c>
      <c r="AC122" s="6">
        <v>995163.2</v>
      </c>
      <c r="AD122" s="6">
        <v>0</v>
      </c>
      <c r="AE122" s="6">
        <v>319777.76</v>
      </c>
      <c r="AF122" s="6">
        <v>3837302.8</v>
      </c>
      <c r="AG122" t="s">
        <v>101</v>
      </c>
      <c r="AH122" t="s">
        <v>102</v>
      </c>
      <c r="AI122" t="s">
        <v>103</v>
      </c>
      <c r="AJ122" t="s">
        <v>144</v>
      </c>
      <c r="AK122" t="s">
        <v>144</v>
      </c>
      <c r="AO122" t="s">
        <v>106</v>
      </c>
      <c r="AP122" t="s">
        <v>107</v>
      </c>
      <c r="AQ122" t="s">
        <v>108</v>
      </c>
      <c r="AR122" t="s">
        <v>109</v>
      </c>
      <c r="AS122" t="s">
        <v>183</v>
      </c>
      <c r="AT122" t="s">
        <v>197</v>
      </c>
      <c r="AU122" t="s">
        <v>197</v>
      </c>
      <c r="AX122" t="s">
        <v>197</v>
      </c>
      <c r="AY122" t="s">
        <v>177</v>
      </c>
      <c r="AZ122" t="s">
        <v>198</v>
      </c>
      <c r="BA122" t="s">
        <v>199</v>
      </c>
      <c r="BB122" t="s">
        <v>200</v>
      </c>
      <c r="BD122" t="s">
        <v>200</v>
      </c>
      <c r="BE122" t="s">
        <v>167</v>
      </c>
      <c r="BF122" t="s">
        <v>168</v>
      </c>
      <c r="BG122" t="s">
        <v>169</v>
      </c>
      <c r="BH122" t="s">
        <v>170</v>
      </c>
      <c r="BI122" t="s">
        <v>171</v>
      </c>
      <c r="BJ122" t="s">
        <v>366</v>
      </c>
      <c r="BK122" t="s">
        <v>366</v>
      </c>
      <c r="BL122" t="s">
        <v>133</v>
      </c>
      <c r="BM122" t="s">
        <v>133</v>
      </c>
      <c r="BP122" t="s">
        <v>133</v>
      </c>
      <c r="BQ122" t="s">
        <v>115</v>
      </c>
      <c r="BR122" t="s">
        <v>115</v>
      </c>
      <c r="BS122" t="s">
        <v>134</v>
      </c>
      <c r="BT122" t="s">
        <v>117</v>
      </c>
      <c r="BU122" t="s">
        <v>344</v>
      </c>
      <c r="BV122" t="s">
        <v>366</v>
      </c>
      <c r="BW122" t="s">
        <v>366</v>
      </c>
      <c r="BZ122" t="s">
        <v>366</v>
      </c>
      <c r="CA122" t="str">
        <f>VLOOKUP('DCSR exp data'!BZ122,Bucket[],2,FALSE)</f>
        <v>Library books</v>
      </c>
      <c r="CB122" t="s">
        <v>119</v>
      </c>
      <c r="CC122" t="s">
        <v>137</v>
      </c>
      <c r="CD122" t="s">
        <v>138</v>
      </c>
      <c r="CE122" t="s">
        <v>138</v>
      </c>
      <c r="CF122" t="s">
        <v>231</v>
      </c>
      <c r="CH122" t="s">
        <v>231</v>
      </c>
      <c r="CI122" t="s">
        <v>141</v>
      </c>
      <c r="CJ122" t="s">
        <v>151</v>
      </c>
      <c r="CK122" t="s">
        <v>152</v>
      </c>
      <c r="CL122" t="s">
        <v>232</v>
      </c>
      <c r="CM122" t="s">
        <v>134</v>
      </c>
      <c r="CN122" t="s">
        <v>134</v>
      </c>
      <c r="CO122" t="s">
        <v>142</v>
      </c>
      <c r="CP122" t="s">
        <v>143</v>
      </c>
      <c r="CQ122" t="s">
        <v>143</v>
      </c>
      <c r="CR122" t="s">
        <v>143</v>
      </c>
      <c r="CS122" t="s">
        <v>143</v>
      </c>
      <c r="CT122" t="s">
        <v>143</v>
      </c>
    </row>
    <row r="123" spans="1:98" x14ac:dyDescent="0.25">
      <c r="A123" t="s">
        <v>97</v>
      </c>
      <c r="B123" t="s">
        <v>175</v>
      </c>
      <c r="C123" t="s">
        <v>98</v>
      </c>
      <c r="D123" t="s">
        <v>502</v>
      </c>
      <c r="E123" t="s">
        <v>238</v>
      </c>
      <c r="H123">
        <v>30029327</v>
      </c>
      <c r="I123" t="s">
        <v>238</v>
      </c>
      <c r="J123" t="s">
        <v>131</v>
      </c>
      <c r="K123" t="s">
        <v>100</v>
      </c>
      <c r="L123" s="6">
        <v>1031557.19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32004.19</v>
      </c>
      <c r="S123" s="6">
        <v>1044250.64</v>
      </c>
      <c r="T123" s="6">
        <v>-1076254.83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217089.8</v>
      </c>
      <c r="AD123" s="6">
        <v>530767.38</v>
      </c>
      <c r="AE123" s="6">
        <v>283700.01</v>
      </c>
      <c r="AF123" s="6">
        <v>12693.45</v>
      </c>
      <c r="AG123" t="s">
        <v>101</v>
      </c>
      <c r="AH123" t="s">
        <v>102</v>
      </c>
      <c r="AI123" t="s">
        <v>103</v>
      </c>
      <c r="AJ123" t="s">
        <v>144</v>
      </c>
      <c r="AK123" t="s">
        <v>144</v>
      </c>
      <c r="AO123" t="s">
        <v>106</v>
      </c>
      <c r="AP123" t="s">
        <v>107</v>
      </c>
      <c r="AQ123" t="s">
        <v>108</v>
      </c>
      <c r="AR123" t="s">
        <v>109</v>
      </c>
      <c r="AS123" t="s">
        <v>183</v>
      </c>
      <c r="AT123" t="s">
        <v>197</v>
      </c>
      <c r="AU123" t="s">
        <v>197</v>
      </c>
      <c r="AX123" t="s">
        <v>197</v>
      </c>
      <c r="AY123" t="s">
        <v>177</v>
      </c>
      <c r="AZ123" t="s">
        <v>198</v>
      </c>
      <c r="BA123" t="s">
        <v>199</v>
      </c>
      <c r="BB123" t="s">
        <v>200</v>
      </c>
      <c r="BD123" t="s">
        <v>200</v>
      </c>
      <c r="BE123" t="s">
        <v>167</v>
      </c>
      <c r="BF123" t="s">
        <v>168</v>
      </c>
      <c r="BG123" t="s">
        <v>169</v>
      </c>
      <c r="BH123" t="s">
        <v>170</v>
      </c>
      <c r="BI123" t="s">
        <v>171</v>
      </c>
      <c r="BJ123" t="s">
        <v>366</v>
      </c>
      <c r="BK123" t="s">
        <v>366</v>
      </c>
      <c r="BL123" t="s">
        <v>133</v>
      </c>
      <c r="BM123" t="s">
        <v>133</v>
      </c>
      <c r="BP123" t="s">
        <v>133</v>
      </c>
      <c r="BQ123" t="s">
        <v>115</v>
      </c>
      <c r="BR123" t="s">
        <v>115</v>
      </c>
      <c r="BS123" t="s">
        <v>134</v>
      </c>
      <c r="BT123" t="s">
        <v>117</v>
      </c>
      <c r="BU123" t="s">
        <v>344</v>
      </c>
      <c r="BV123" t="s">
        <v>366</v>
      </c>
      <c r="BW123" t="s">
        <v>366</v>
      </c>
      <c r="BZ123" t="s">
        <v>366</v>
      </c>
      <c r="CA123" t="str">
        <f>VLOOKUP('DCSR exp data'!BZ123,Bucket[],2,FALSE)</f>
        <v>Library books</v>
      </c>
      <c r="CB123" t="s">
        <v>119</v>
      </c>
      <c r="CC123" t="s">
        <v>137</v>
      </c>
      <c r="CD123" t="s">
        <v>138</v>
      </c>
      <c r="CE123" t="s">
        <v>138</v>
      </c>
      <c r="CF123" t="s">
        <v>231</v>
      </c>
      <c r="CH123" t="s">
        <v>231</v>
      </c>
      <c r="CI123" t="s">
        <v>141</v>
      </c>
      <c r="CJ123" t="s">
        <v>151</v>
      </c>
      <c r="CK123" t="s">
        <v>152</v>
      </c>
      <c r="CL123" t="s">
        <v>232</v>
      </c>
      <c r="CM123" t="s">
        <v>134</v>
      </c>
      <c r="CN123" t="s">
        <v>134</v>
      </c>
      <c r="CO123" t="s">
        <v>142</v>
      </c>
      <c r="CP123" t="s">
        <v>143</v>
      </c>
      <c r="CQ123" t="s">
        <v>143</v>
      </c>
      <c r="CR123" t="s">
        <v>143</v>
      </c>
      <c r="CS123" t="s">
        <v>143</v>
      </c>
      <c r="CT123" t="s">
        <v>143</v>
      </c>
    </row>
    <row r="124" spans="1:98" x14ac:dyDescent="0.25">
      <c r="A124" t="s">
        <v>97</v>
      </c>
      <c r="B124" t="s">
        <v>175</v>
      </c>
      <c r="C124" t="s">
        <v>98</v>
      </c>
      <c r="D124" t="s">
        <v>502</v>
      </c>
      <c r="E124" t="s">
        <v>238</v>
      </c>
      <c r="H124">
        <v>30029327</v>
      </c>
      <c r="I124" t="s">
        <v>238</v>
      </c>
      <c r="J124" t="s">
        <v>131</v>
      </c>
      <c r="K124" t="s">
        <v>100</v>
      </c>
      <c r="L124" s="6">
        <v>180479.24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3481.8</v>
      </c>
      <c r="S124" s="6">
        <v>0</v>
      </c>
      <c r="T124" s="6">
        <v>-3481.8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120914.24000000001</v>
      </c>
      <c r="AE124" s="6">
        <v>59565</v>
      </c>
      <c r="AF124" s="6">
        <v>-180479.24</v>
      </c>
      <c r="AG124" t="s">
        <v>101</v>
      </c>
      <c r="AH124" t="s">
        <v>102</v>
      </c>
      <c r="AI124" t="s">
        <v>103</v>
      </c>
      <c r="AJ124" t="s">
        <v>144</v>
      </c>
      <c r="AK124" t="s">
        <v>144</v>
      </c>
      <c r="AO124" t="s">
        <v>106</v>
      </c>
      <c r="AP124" t="s">
        <v>107</v>
      </c>
      <c r="AQ124" t="s">
        <v>108</v>
      </c>
      <c r="AR124" t="s">
        <v>109</v>
      </c>
      <c r="AS124" t="s">
        <v>183</v>
      </c>
      <c r="AT124" t="s">
        <v>197</v>
      </c>
      <c r="AU124" t="s">
        <v>197</v>
      </c>
      <c r="AX124" t="s">
        <v>197</v>
      </c>
      <c r="AY124" t="s">
        <v>177</v>
      </c>
      <c r="AZ124" t="s">
        <v>198</v>
      </c>
      <c r="BA124" t="s">
        <v>199</v>
      </c>
      <c r="BB124" t="s">
        <v>200</v>
      </c>
      <c r="BD124" t="s">
        <v>200</v>
      </c>
      <c r="BE124" t="s">
        <v>132</v>
      </c>
      <c r="BF124" t="s">
        <v>132</v>
      </c>
      <c r="BK124" t="s">
        <v>132</v>
      </c>
      <c r="BL124" t="s">
        <v>133</v>
      </c>
      <c r="BM124" t="s">
        <v>133</v>
      </c>
      <c r="BP124" t="s">
        <v>133</v>
      </c>
      <c r="BQ124" t="s">
        <v>115</v>
      </c>
      <c r="BR124" t="s">
        <v>115</v>
      </c>
      <c r="BS124" t="s">
        <v>134</v>
      </c>
      <c r="BT124" t="s">
        <v>117</v>
      </c>
      <c r="BU124" t="s">
        <v>344</v>
      </c>
      <c r="BV124" t="s">
        <v>366</v>
      </c>
      <c r="BW124" t="s">
        <v>366</v>
      </c>
      <c r="BZ124" t="s">
        <v>366</v>
      </c>
      <c r="CA124" t="str">
        <f>VLOOKUP('DCSR exp data'!BZ124,Bucket[],2,FALSE)</f>
        <v>Library books</v>
      </c>
      <c r="CB124" t="s">
        <v>119</v>
      </c>
      <c r="CC124" t="s">
        <v>137</v>
      </c>
      <c r="CD124" t="s">
        <v>138</v>
      </c>
      <c r="CE124" t="s">
        <v>138</v>
      </c>
      <c r="CF124" t="s">
        <v>231</v>
      </c>
      <c r="CH124" t="s">
        <v>231</v>
      </c>
      <c r="CI124" t="s">
        <v>141</v>
      </c>
      <c r="CJ124" t="s">
        <v>151</v>
      </c>
      <c r="CK124" t="s">
        <v>152</v>
      </c>
      <c r="CL124" t="s">
        <v>232</v>
      </c>
      <c r="CM124" t="s">
        <v>134</v>
      </c>
      <c r="CN124" t="s">
        <v>134</v>
      </c>
      <c r="CO124" t="s">
        <v>142</v>
      </c>
      <c r="CP124" t="s">
        <v>143</v>
      </c>
      <c r="CQ124" t="s">
        <v>143</v>
      </c>
      <c r="CR124" t="s">
        <v>143</v>
      </c>
      <c r="CS124" t="s">
        <v>143</v>
      </c>
      <c r="CT124" t="s">
        <v>143</v>
      </c>
    </row>
    <row r="125" spans="1:98" x14ac:dyDescent="0.25">
      <c r="A125" t="s">
        <v>97</v>
      </c>
      <c r="B125" t="s">
        <v>175</v>
      </c>
      <c r="C125" t="s">
        <v>98</v>
      </c>
      <c r="D125" t="s">
        <v>502</v>
      </c>
      <c r="E125" t="s">
        <v>217</v>
      </c>
      <c r="H125">
        <v>30028327</v>
      </c>
      <c r="I125" t="s">
        <v>217</v>
      </c>
      <c r="J125" t="s">
        <v>131</v>
      </c>
      <c r="K125" t="s">
        <v>100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35000</v>
      </c>
      <c r="S125" s="6">
        <v>9302.4</v>
      </c>
      <c r="T125" s="6">
        <v>-44302.400000000001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9302.4</v>
      </c>
      <c r="AG125" t="s">
        <v>101</v>
      </c>
      <c r="AH125" t="s">
        <v>102</v>
      </c>
      <c r="AI125" t="s">
        <v>103</v>
      </c>
      <c r="AJ125" t="s">
        <v>144</v>
      </c>
      <c r="AK125" t="s">
        <v>144</v>
      </c>
      <c r="AO125" t="s">
        <v>106</v>
      </c>
      <c r="AP125" t="s">
        <v>107</v>
      </c>
      <c r="AQ125" t="s">
        <v>108</v>
      </c>
      <c r="AR125" t="s">
        <v>109</v>
      </c>
      <c r="AS125" t="s">
        <v>183</v>
      </c>
      <c r="AT125" t="s">
        <v>197</v>
      </c>
      <c r="AU125" t="s">
        <v>197</v>
      </c>
      <c r="AX125" t="s">
        <v>197</v>
      </c>
      <c r="AY125" t="s">
        <v>177</v>
      </c>
      <c r="AZ125" t="s">
        <v>198</v>
      </c>
      <c r="BA125" t="s">
        <v>199</v>
      </c>
      <c r="BB125" t="s">
        <v>200</v>
      </c>
      <c r="BD125" t="s">
        <v>200</v>
      </c>
      <c r="BE125" t="s">
        <v>167</v>
      </c>
      <c r="BF125" t="s">
        <v>168</v>
      </c>
      <c r="BG125" t="s">
        <v>169</v>
      </c>
      <c r="BH125" t="s">
        <v>170</v>
      </c>
      <c r="BI125" t="s">
        <v>171</v>
      </c>
      <c r="BJ125" t="s">
        <v>366</v>
      </c>
      <c r="BK125" t="s">
        <v>366</v>
      </c>
      <c r="BL125" t="s">
        <v>113</v>
      </c>
      <c r="BM125" t="s">
        <v>114</v>
      </c>
      <c r="BN125" t="s">
        <v>202</v>
      </c>
      <c r="BP125" t="s">
        <v>202</v>
      </c>
      <c r="BQ125" t="s">
        <v>115</v>
      </c>
      <c r="BR125" t="s">
        <v>115</v>
      </c>
      <c r="BS125" t="s">
        <v>134</v>
      </c>
      <c r="BT125" t="s">
        <v>117</v>
      </c>
      <c r="BU125" t="s">
        <v>344</v>
      </c>
      <c r="BV125" t="s">
        <v>366</v>
      </c>
      <c r="BW125" t="s">
        <v>366</v>
      </c>
      <c r="BZ125" t="s">
        <v>366</v>
      </c>
      <c r="CA125" t="str">
        <f>VLOOKUP('DCSR exp data'!BZ125,Bucket[],2,FALSE)</f>
        <v>Library books</v>
      </c>
      <c r="CB125" t="s">
        <v>119</v>
      </c>
      <c r="CC125" t="s">
        <v>137</v>
      </c>
      <c r="CD125" t="s">
        <v>138</v>
      </c>
      <c r="CE125" t="s">
        <v>138</v>
      </c>
      <c r="CF125" t="s">
        <v>231</v>
      </c>
      <c r="CH125" t="s">
        <v>231</v>
      </c>
      <c r="CI125" t="s">
        <v>141</v>
      </c>
      <c r="CJ125" t="s">
        <v>151</v>
      </c>
      <c r="CK125" t="s">
        <v>152</v>
      </c>
      <c r="CL125" t="s">
        <v>232</v>
      </c>
      <c r="CM125" t="s">
        <v>134</v>
      </c>
      <c r="CN125" t="s">
        <v>134</v>
      </c>
      <c r="CO125" t="s">
        <v>142</v>
      </c>
      <c r="CP125" t="s">
        <v>143</v>
      </c>
      <c r="CQ125" t="s">
        <v>143</v>
      </c>
      <c r="CR125" t="s">
        <v>143</v>
      </c>
      <c r="CS125" t="s">
        <v>143</v>
      </c>
      <c r="CT125" t="s">
        <v>143</v>
      </c>
    </row>
    <row r="126" spans="1:98" x14ac:dyDescent="0.25">
      <c r="A126" t="s">
        <v>97</v>
      </c>
      <c r="B126" t="s">
        <v>175</v>
      </c>
      <c r="C126" t="s">
        <v>98</v>
      </c>
      <c r="D126" t="s">
        <v>502</v>
      </c>
      <c r="E126" t="s">
        <v>217</v>
      </c>
      <c r="H126">
        <v>30028327</v>
      </c>
      <c r="I126" t="s">
        <v>217</v>
      </c>
      <c r="J126" t="s">
        <v>131</v>
      </c>
      <c r="K126" t="s">
        <v>100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47702.44</v>
      </c>
      <c r="S126" s="6">
        <v>0</v>
      </c>
      <c r="T126" s="6">
        <v>-47702.44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t="s">
        <v>101</v>
      </c>
      <c r="AH126" t="s">
        <v>102</v>
      </c>
      <c r="AI126" t="s">
        <v>103</v>
      </c>
      <c r="AJ126" t="s">
        <v>144</v>
      </c>
      <c r="AK126" t="s">
        <v>144</v>
      </c>
      <c r="AO126" t="s">
        <v>106</v>
      </c>
      <c r="AP126" t="s">
        <v>107</v>
      </c>
      <c r="AQ126" t="s">
        <v>108</v>
      </c>
      <c r="AR126" t="s">
        <v>109</v>
      </c>
      <c r="AS126" t="s">
        <v>183</v>
      </c>
      <c r="AT126" t="s">
        <v>197</v>
      </c>
      <c r="AU126" t="s">
        <v>197</v>
      </c>
      <c r="AX126" t="s">
        <v>197</v>
      </c>
      <c r="AY126" t="s">
        <v>177</v>
      </c>
      <c r="AZ126" t="s">
        <v>198</v>
      </c>
      <c r="BA126" t="s">
        <v>199</v>
      </c>
      <c r="BB126" t="s">
        <v>200</v>
      </c>
      <c r="BD126" t="s">
        <v>200</v>
      </c>
      <c r="BE126" t="s">
        <v>167</v>
      </c>
      <c r="BF126" t="s">
        <v>168</v>
      </c>
      <c r="BG126" t="s">
        <v>169</v>
      </c>
      <c r="BH126" t="s">
        <v>170</v>
      </c>
      <c r="BI126" t="s">
        <v>171</v>
      </c>
      <c r="BJ126" t="s">
        <v>366</v>
      </c>
      <c r="BK126" t="s">
        <v>366</v>
      </c>
      <c r="BL126" t="s">
        <v>133</v>
      </c>
      <c r="BM126" t="s">
        <v>133</v>
      </c>
      <c r="BP126" t="s">
        <v>133</v>
      </c>
      <c r="BQ126" t="s">
        <v>115</v>
      </c>
      <c r="BR126" t="s">
        <v>115</v>
      </c>
      <c r="BS126" t="s">
        <v>134</v>
      </c>
      <c r="BT126" t="s">
        <v>117</v>
      </c>
      <c r="BU126" t="s">
        <v>344</v>
      </c>
      <c r="BV126" t="s">
        <v>366</v>
      </c>
      <c r="BW126" t="s">
        <v>366</v>
      </c>
      <c r="BZ126" t="s">
        <v>366</v>
      </c>
      <c r="CA126" t="str">
        <f>VLOOKUP('DCSR exp data'!BZ126,Bucket[],2,FALSE)</f>
        <v>Library books</v>
      </c>
      <c r="CB126" t="s">
        <v>119</v>
      </c>
      <c r="CC126" t="s">
        <v>137</v>
      </c>
      <c r="CD126" t="s">
        <v>138</v>
      </c>
      <c r="CE126" t="s">
        <v>138</v>
      </c>
      <c r="CF126" t="s">
        <v>231</v>
      </c>
      <c r="CH126" t="s">
        <v>231</v>
      </c>
      <c r="CI126" t="s">
        <v>141</v>
      </c>
      <c r="CJ126" t="s">
        <v>151</v>
      </c>
      <c r="CK126" t="s">
        <v>152</v>
      </c>
      <c r="CL126" t="s">
        <v>232</v>
      </c>
      <c r="CM126" t="s">
        <v>134</v>
      </c>
      <c r="CN126" t="s">
        <v>134</v>
      </c>
      <c r="CO126" t="s">
        <v>142</v>
      </c>
      <c r="CP126" t="s">
        <v>143</v>
      </c>
      <c r="CQ126" t="s">
        <v>143</v>
      </c>
      <c r="CR126" t="s">
        <v>143</v>
      </c>
      <c r="CS126" t="s">
        <v>143</v>
      </c>
      <c r="CT126" t="s">
        <v>143</v>
      </c>
    </row>
    <row r="127" spans="1:98" x14ac:dyDescent="0.25">
      <c r="A127" t="s">
        <v>97</v>
      </c>
      <c r="B127" t="s">
        <v>175</v>
      </c>
      <c r="C127" t="s">
        <v>98</v>
      </c>
      <c r="D127" t="s">
        <v>502</v>
      </c>
      <c r="E127" t="s">
        <v>217</v>
      </c>
      <c r="H127">
        <v>30028327</v>
      </c>
      <c r="I127" t="s">
        <v>217</v>
      </c>
      <c r="J127" t="s">
        <v>131</v>
      </c>
      <c r="K127" t="s">
        <v>100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277695</v>
      </c>
      <c r="T127" s="6">
        <v>-277695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277695</v>
      </c>
      <c r="AG127" t="s">
        <v>101</v>
      </c>
      <c r="AH127" t="s">
        <v>102</v>
      </c>
      <c r="AI127" t="s">
        <v>103</v>
      </c>
      <c r="AJ127" t="s">
        <v>144</v>
      </c>
      <c r="AK127" t="s">
        <v>144</v>
      </c>
      <c r="AO127" t="s">
        <v>106</v>
      </c>
      <c r="AP127" t="s">
        <v>107</v>
      </c>
      <c r="AQ127" t="s">
        <v>145</v>
      </c>
      <c r="AR127" t="s">
        <v>146</v>
      </c>
      <c r="AX127" t="s">
        <v>146</v>
      </c>
      <c r="AY127" t="s">
        <v>177</v>
      </c>
      <c r="AZ127" t="s">
        <v>198</v>
      </c>
      <c r="BA127" t="s">
        <v>199</v>
      </c>
      <c r="BB127" t="s">
        <v>200</v>
      </c>
      <c r="BD127" t="s">
        <v>200</v>
      </c>
      <c r="BE127" t="s">
        <v>167</v>
      </c>
      <c r="BF127" t="s">
        <v>168</v>
      </c>
      <c r="BG127" t="s">
        <v>169</v>
      </c>
      <c r="BH127" t="s">
        <v>170</v>
      </c>
      <c r="BI127" t="s">
        <v>171</v>
      </c>
      <c r="BJ127" t="s">
        <v>366</v>
      </c>
      <c r="BK127" t="s">
        <v>366</v>
      </c>
      <c r="BL127" t="s">
        <v>133</v>
      </c>
      <c r="BM127" t="s">
        <v>133</v>
      </c>
      <c r="BP127" t="s">
        <v>133</v>
      </c>
      <c r="BQ127" t="s">
        <v>115</v>
      </c>
      <c r="BR127" t="s">
        <v>115</v>
      </c>
      <c r="BS127" t="s">
        <v>134</v>
      </c>
      <c r="BT127" t="s">
        <v>117</v>
      </c>
      <c r="BU127" t="s">
        <v>344</v>
      </c>
      <c r="BV127" t="s">
        <v>366</v>
      </c>
      <c r="BW127" t="s">
        <v>366</v>
      </c>
      <c r="BZ127" t="s">
        <v>366</v>
      </c>
      <c r="CA127" t="str">
        <f>VLOOKUP('DCSR exp data'!BZ127,Bucket[],2,FALSE)</f>
        <v>Library books</v>
      </c>
      <c r="CB127" t="s">
        <v>119</v>
      </c>
      <c r="CC127" t="s">
        <v>137</v>
      </c>
      <c r="CD127" t="s">
        <v>138</v>
      </c>
      <c r="CE127" t="s">
        <v>138</v>
      </c>
      <c r="CF127" t="s">
        <v>231</v>
      </c>
      <c r="CH127" t="s">
        <v>231</v>
      </c>
      <c r="CI127" t="s">
        <v>141</v>
      </c>
      <c r="CJ127" t="s">
        <v>151</v>
      </c>
      <c r="CK127" t="s">
        <v>152</v>
      </c>
      <c r="CL127" t="s">
        <v>232</v>
      </c>
      <c r="CM127" t="s">
        <v>134</v>
      </c>
      <c r="CN127" t="s">
        <v>134</v>
      </c>
      <c r="CO127" t="s">
        <v>142</v>
      </c>
      <c r="CP127" t="s">
        <v>143</v>
      </c>
      <c r="CQ127" t="s">
        <v>143</v>
      </c>
      <c r="CR127" t="s">
        <v>143</v>
      </c>
      <c r="CS127" t="s">
        <v>143</v>
      </c>
      <c r="CT127" t="s">
        <v>143</v>
      </c>
    </row>
    <row r="128" spans="1:98" x14ac:dyDescent="0.25">
      <c r="A128" t="s">
        <v>97</v>
      </c>
      <c r="B128" t="s">
        <v>175</v>
      </c>
      <c r="C128" t="s">
        <v>98</v>
      </c>
      <c r="D128" t="s">
        <v>502</v>
      </c>
      <c r="E128" t="s">
        <v>217</v>
      </c>
      <c r="H128">
        <v>30028327</v>
      </c>
      <c r="I128" t="s">
        <v>217</v>
      </c>
      <c r="J128" t="s">
        <v>131</v>
      </c>
      <c r="K128" t="s">
        <v>100</v>
      </c>
      <c r="L128" s="6">
        <v>0</v>
      </c>
      <c r="M128" s="6">
        <v>0</v>
      </c>
      <c r="N128" s="6">
        <v>0</v>
      </c>
      <c r="O128" s="6">
        <v>20000</v>
      </c>
      <c r="P128" s="6">
        <v>0</v>
      </c>
      <c r="Q128" s="6">
        <v>20000</v>
      </c>
      <c r="R128" s="6">
        <v>0</v>
      </c>
      <c r="S128" s="6">
        <v>0</v>
      </c>
      <c r="T128" s="6">
        <v>20000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t="s">
        <v>101</v>
      </c>
      <c r="AH128" t="s">
        <v>102</v>
      </c>
      <c r="AI128" t="s">
        <v>103</v>
      </c>
      <c r="AJ128" t="s">
        <v>144</v>
      </c>
      <c r="AK128" t="s">
        <v>144</v>
      </c>
      <c r="AO128" t="s">
        <v>106</v>
      </c>
      <c r="AP128" t="s">
        <v>107</v>
      </c>
      <c r="AQ128" t="s">
        <v>108</v>
      </c>
      <c r="AR128" t="s">
        <v>109</v>
      </c>
      <c r="AS128" t="s">
        <v>183</v>
      </c>
      <c r="AT128" t="s">
        <v>197</v>
      </c>
      <c r="AU128" t="s">
        <v>197</v>
      </c>
      <c r="AX128" t="s">
        <v>197</v>
      </c>
      <c r="AY128" t="s">
        <v>177</v>
      </c>
      <c r="AZ128" t="s">
        <v>198</v>
      </c>
      <c r="BA128" t="s">
        <v>199</v>
      </c>
      <c r="BB128" t="s">
        <v>200</v>
      </c>
      <c r="BD128" t="s">
        <v>200</v>
      </c>
      <c r="BE128" t="s">
        <v>167</v>
      </c>
      <c r="BF128" t="s">
        <v>168</v>
      </c>
      <c r="BG128" t="s">
        <v>169</v>
      </c>
      <c r="BH128" t="s">
        <v>170</v>
      </c>
      <c r="BI128" t="s">
        <v>171</v>
      </c>
      <c r="BJ128" t="s">
        <v>255</v>
      </c>
      <c r="BK128" t="s">
        <v>255</v>
      </c>
      <c r="BL128" t="s">
        <v>133</v>
      </c>
      <c r="BM128" t="s">
        <v>133</v>
      </c>
      <c r="BP128" t="s">
        <v>133</v>
      </c>
      <c r="BQ128" t="s">
        <v>115</v>
      </c>
      <c r="BR128" t="s">
        <v>115</v>
      </c>
      <c r="BS128" t="s">
        <v>134</v>
      </c>
      <c r="BT128" t="s">
        <v>117</v>
      </c>
      <c r="BU128" t="s">
        <v>344</v>
      </c>
      <c r="BV128" t="s">
        <v>255</v>
      </c>
      <c r="BW128" t="s">
        <v>255</v>
      </c>
      <c r="BZ128" t="s">
        <v>255</v>
      </c>
      <c r="CA128" t="str">
        <f>VLOOKUP('DCSR exp data'!BZ128,Bucket[],2,FALSE)</f>
        <v>Furniture,equipment and systems</v>
      </c>
      <c r="CB128" t="s">
        <v>119</v>
      </c>
      <c r="CC128" t="s">
        <v>137</v>
      </c>
      <c r="CD128" t="s">
        <v>138</v>
      </c>
      <c r="CE128" t="s">
        <v>138</v>
      </c>
      <c r="CF128" t="s">
        <v>231</v>
      </c>
      <c r="CH128" t="s">
        <v>231</v>
      </c>
      <c r="CI128" t="s">
        <v>141</v>
      </c>
      <c r="CJ128" t="s">
        <v>151</v>
      </c>
      <c r="CK128" t="s">
        <v>152</v>
      </c>
      <c r="CL128" t="s">
        <v>232</v>
      </c>
      <c r="CM128" t="s">
        <v>134</v>
      </c>
      <c r="CN128" t="s">
        <v>134</v>
      </c>
      <c r="CO128" t="s">
        <v>142</v>
      </c>
      <c r="CP128" t="s">
        <v>143</v>
      </c>
      <c r="CQ128" t="s">
        <v>143</v>
      </c>
      <c r="CR128" t="s">
        <v>143</v>
      </c>
      <c r="CS128" t="s">
        <v>143</v>
      </c>
      <c r="CT128" t="s">
        <v>143</v>
      </c>
    </row>
    <row r="129" spans="1:98" x14ac:dyDescent="0.25">
      <c r="A129" t="s">
        <v>97</v>
      </c>
      <c r="B129" t="s">
        <v>175</v>
      </c>
      <c r="C129" t="s">
        <v>98</v>
      </c>
      <c r="D129" t="s">
        <v>502</v>
      </c>
      <c r="E129" t="s">
        <v>217</v>
      </c>
      <c r="H129">
        <v>30028327</v>
      </c>
      <c r="I129" t="s">
        <v>217</v>
      </c>
      <c r="J129" t="s">
        <v>131</v>
      </c>
      <c r="K129" t="s">
        <v>100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3000</v>
      </c>
      <c r="S129" s="6">
        <v>0</v>
      </c>
      <c r="T129" s="6">
        <v>-3000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t="s">
        <v>101</v>
      </c>
      <c r="AH129" t="s">
        <v>102</v>
      </c>
      <c r="AI129" t="s">
        <v>103</v>
      </c>
      <c r="AJ129" t="s">
        <v>144</v>
      </c>
      <c r="AK129" t="s">
        <v>144</v>
      </c>
      <c r="AO129" t="s">
        <v>106</v>
      </c>
      <c r="AP129" t="s">
        <v>107</v>
      </c>
      <c r="AQ129" t="s">
        <v>108</v>
      </c>
      <c r="AR129" t="s">
        <v>109</v>
      </c>
      <c r="AS129" t="s">
        <v>183</v>
      </c>
      <c r="AT129" t="s">
        <v>197</v>
      </c>
      <c r="AU129" t="s">
        <v>197</v>
      </c>
      <c r="AX129" t="s">
        <v>197</v>
      </c>
      <c r="AY129" t="s">
        <v>177</v>
      </c>
      <c r="AZ129" t="s">
        <v>198</v>
      </c>
      <c r="BA129" t="s">
        <v>199</v>
      </c>
      <c r="BB129" t="s">
        <v>200</v>
      </c>
      <c r="BD129" t="s">
        <v>200</v>
      </c>
      <c r="BE129" t="s">
        <v>167</v>
      </c>
      <c r="BF129" t="s">
        <v>168</v>
      </c>
      <c r="BG129" t="s">
        <v>169</v>
      </c>
      <c r="BH129" t="s">
        <v>170</v>
      </c>
      <c r="BI129" t="s">
        <v>171</v>
      </c>
      <c r="BJ129" t="s">
        <v>368</v>
      </c>
      <c r="BK129" t="s">
        <v>368</v>
      </c>
      <c r="BL129" t="s">
        <v>113</v>
      </c>
      <c r="BM129" t="s">
        <v>114</v>
      </c>
      <c r="BN129" t="s">
        <v>202</v>
      </c>
      <c r="BP129" t="s">
        <v>202</v>
      </c>
      <c r="BQ129" t="s">
        <v>115</v>
      </c>
      <c r="BR129" t="s">
        <v>115</v>
      </c>
      <c r="BS129" t="s">
        <v>134</v>
      </c>
      <c r="BT129" t="s">
        <v>117</v>
      </c>
      <c r="BU129" t="s">
        <v>344</v>
      </c>
      <c r="BV129" t="s">
        <v>368</v>
      </c>
      <c r="BW129" t="s">
        <v>368</v>
      </c>
      <c r="BZ129" t="s">
        <v>368</v>
      </c>
      <c r="CA129" t="str">
        <f>VLOOKUP('DCSR exp data'!BZ129,Bucket[],2,FALSE)</f>
        <v>Furniture,equipment and systems</v>
      </c>
      <c r="CB129" t="s">
        <v>119</v>
      </c>
      <c r="CC129" t="s">
        <v>137</v>
      </c>
      <c r="CD129" t="s">
        <v>138</v>
      </c>
      <c r="CE129" t="s">
        <v>138</v>
      </c>
      <c r="CF129" t="s">
        <v>231</v>
      </c>
      <c r="CH129" t="s">
        <v>231</v>
      </c>
      <c r="CI129" t="s">
        <v>141</v>
      </c>
      <c r="CJ129" t="s">
        <v>151</v>
      </c>
      <c r="CK129" t="s">
        <v>152</v>
      </c>
      <c r="CL129" t="s">
        <v>232</v>
      </c>
      <c r="CM129" t="s">
        <v>134</v>
      </c>
      <c r="CN129" t="s">
        <v>134</v>
      </c>
      <c r="CO129" t="s">
        <v>142</v>
      </c>
      <c r="CP129" t="s">
        <v>143</v>
      </c>
      <c r="CQ129" t="s">
        <v>143</v>
      </c>
      <c r="CR129" t="s">
        <v>143</v>
      </c>
      <c r="CS129" t="s">
        <v>143</v>
      </c>
      <c r="CT129" t="s">
        <v>143</v>
      </c>
    </row>
    <row r="130" spans="1:98" x14ac:dyDescent="0.25">
      <c r="A130" t="s">
        <v>97</v>
      </c>
      <c r="B130" t="s">
        <v>175</v>
      </c>
      <c r="C130" t="s">
        <v>98</v>
      </c>
      <c r="D130" t="s">
        <v>502</v>
      </c>
      <c r="E130" t="s">
        <v>217</v>
      </c>
      <c r="H130">
        <v>30028327</v>
      </c>
      <c r="I130" t="s">
        <v>217</v>
      </c>
      <c r="J130" t="s">
        <v>131</v>
      </c>
      <c r="K130" t="s">
        <v>100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30366</v>
      </c>
      <c r="T130" s="6">
        <v>-30366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30366</v>
      </c>
      <c r="AG130" t="s">
        <v>101</v>
      </c>
      <c r="AH130" t="s">
        <v>102</v>
      </c>
      <c r="AI130" t="s">
        <v>103</v>
      </c>
      <c r="AJ130" t="s">
        <v>104</v>
      </c>
      <c r="AK130" t="s">
        <v>105</v>
      </c>
      <c r="AL130" t="s">
        <v>176</v>
      </c>
      <c r="AO130" t="s">
        <v>106</v>
      </c>
      <c r="AP130" t="s">
        <v>107</v>
      </c>
      <c r="AQ130" t="s">
        <v>108</v>
      </c>
      <c r="AR130" t="s">
        <v>109</v>
      </c>
      <c r="AS130" t="s">
        <v>183</v>
      </c>
      <c r="AT130" t="s">
        <v>197</v>
      </c>
      <c r="AU130" t="s">
        <v>197</v>
      </c>
      <c r="AX130" t="s">
        <v>197</v>
      </c>
      <c r="AY130" t="s">
        <v>177</v>
      </c>
      <c r="AZ130" t="s">
        <v>198</v>
      </c>
      <c r="BA130" t="s">
        <v>199</v>
      </c>
      <c r="BB130" t="s">
        <v>200</v>
      </c>
      <c r="BD130" t="s">
        <v>200</v>
      </c>
      <c r="BE130" t="s">
        <v>167</v>
      </c>
      <c r="BF130" t="s">
        <v>168</v>
      </c>
      <c r="BG130" t="s">
        <v>169</v>
      </c>
      <c r="BH130" t="s">
        <v>170</v>
      </c>
      <c r="BI130" t="s">
        <v>171</v>
      </c>
      <c r="BJ130" t="s">
        <v>341</v>
      </c>
      <c r="BK130" t="s">
        <v>341</v>
      </c>
      <c r="BL130" t="s">
        <v>113</v>
      </c>
      <c r="BM130" t="s">
        <v>114</v>
      </c>
      <c r="BN130" t="s">
        <v>202</v>
      </c>
      <c r="BP130" t="s">
        <v>202</v>
      </c>
      <c r="BQ130" t="s">
        <v>115</v>
      </c>
      <c r="BR130" t="s">
        <v>115</v>
      </c>
      <c r="BS130" t="s">
        <v>134</v>
      </c>
      <c r="BT130" t="s">
        <v>117</v>
      </c>
      <c r="BU130" t="s">
        <v>344</v>
      </c>
      <c r="BV130" t="s">
        <v>341</v>
      </c>
      <c r="BW130" t="s">
        <v>341</v>
      </c>
      <c r="BZ130" t="s">
        <v>341</v>
      </c>
      <c r="CA130" t="str">
        <f>VLOOKUP('DCSR exp data'!BZ130,Bucket[],2,FALSE)</f>
        <v>Furniture,equipment and systems</v>
      </c>
      <c r="CB130" t="s">
        <v>119</v>
      </c>
      <c r="CC130" t="s">
        <v>137</v>
      </c>
      <c r="CD130" t="s">
        <v>138</v>
      </c>
      <c r="CE130" t="s">
        <v>138</v>
      </c>
      <c r="CF130" t="s">
        <v>231</v>
      </c>
      <c r="CH130" t="s">
        <v>231</v>
      </c>
      <c r="CI130" t="s">
        <v>141</v>
      </c>
      <c r="CJ130" t="s">
        <v>151</v>
      </c>
      <c r="CK130" t="s">
        <v>152</v>
      </c>
      <c r="CL130" t="s">
        <v>232</v>
      </c>
      <c r="CM130" t="s">
        <v>134</v>
      </c>
      <c r="CN130" t="s">
        <v>134</v>
      </c>
      <c r="CO130" t="s">
        <v>142</v>
      </c>
      <c r="CP130" t="s">
        <v>143</v>
      </c>
      <c r="CQ130" t="s">
        <v>143</v>
      </c>
      <c r="CR130" t="s">
        <v>143</v>
      </c>
      <c r="CS130" t="s">
        <v>143</v>
      </c>
      <c r="CT130" t="s">
        <v>143</v>
      </c>
    </row>
    <row r="131" spans="1:98" x14ac:dyDescent="0.25">
      <c r="A131" t="s">
        <v>97</v>
      </c>
      <c r="B131" t="s">
        <v>175</v>
      </c>
      <c r="C131" t="s">
        <v>98</v>
      </c>
      <c r="D131" t="s">
        <v>502</v>
      </c>
      <c r="E131" t="s">
        <v>217</v>
      </c>
      <c r="H131">
        <v>30028327</v>
      </c>
      <c r="I131" t="s">
        <v>217</v>
      </c>
      <c r="J131" t="s">
        <v>131</v>
      </c>
      <c r="K131" t="s">
        <v>100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6000</v>
      </c>
      <c r="S131" s="6">
        <v>5894</v>
      </c>
      <c r="T131" s="6">
        <v>-11894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5894</v>
      </c>
      <c r="AG131" t="s">
        <v>101</v>
      </c>
      <c r="AH131" t="s">
        <v>102</v>
      </c>
      <c r="AI131" t="s">
        <v>103</v>
      </c>
      <c r="AJ131" t="s">
        <v>144</v>
      </c>
      <c r="AK131" t="s">
        <v>144</v>
      </c>
      <c r="AO131" t="s">
        <v>106</v>
      </c>
      <c r="AP131" t="s">
        <v>107</v>
      </c>
      <c r="AQ131" t="s">
        <v>108</v>
      </c>
      <c r="AR131" t="s">
        <v>109</v>
      </c>
      <c r="AS131" t="s">
        <v>183</v>
      </c>
      <c r="AT131" t="s">
        <v>197</v>
      </c>
      <c r="AU131" t="s">
        <v>197</v>
      </c>
      <c r="AX131" t="s">
        <v>197</v>
      </c>
      <c r="AY131" t="s">
        <v>177</v>
      </c>
      <c r="AZ131" t="s">
        <v>198</v>
      </c>
      <c r="BA131" t="s">
        <v>199</v>
      </c>
      <c r="BB131" t="s">
        <v>200</v>
      </c>
      <c r="BD131" t="s">
        <v>200</v>
      </c>
      <c r="BE131" t="s">
        <v>167</v>
      </c>
      <c r="BF131" t="s">
        <v>168</v>
      </c>
      <c r="BG131" t="s">
        <v>169</v>
      </c>
      <c r="BH131" t="s">
        <v>170</v>
      </c>
      <c r="BI131" t="s">
        <v>171</v>
      </c>
      <c r="BJ131" t="s">
        <v>341</v>
      </c>
      <c r="BK131" t="s">
        <v>341</v>
      </c>
      <c r="BL131" t="s">
        <v>113</v>
      </c>
      <c r="BM131" t="s">
        <v>114</v>
      </c>
      <c r="BN131" t="s">
        <v>202</v>
      </c>
      <c r="BP131" t="s">
        <v>202</v>
      </c>
      <c r="BQ131" t="s">
        <v>115</v>
      </c>
      <c r="BR131" t="s">
        <v>115</v>
      </c>
      <c r="BS131" t="s">
        <v>134</v>
      </c>
      <c r="BT131" t="s">
        <v>117</v>
      </c>
      <c r="BU131" t="s">
        <v>344</v>
      </c>
      <c r="BV131" t="s">
        <v>341</v>
      </c>
      <c r="BW131" t="s">
        <v>341</v>
      </c>
      <c r="BZ131" t="s">
        <v>341</v>
      </c>
      <c r="CA131" t="str">
        <f>VLOOKUP('DCSR exp data'!BZ131,Bucket[],2,FALSE)</f>
        <v>Furniture,equipment and systems</v>
      </c>
      <c r="CB131" t="s">
        <v>119</v>
      </c>
      <c r="CC131" t="s">
        <v>137</v>
      </c>
      <c r="CD131" t="s">
        <v>138</v>
      </c>
      <c r="CE131" t="s">
        <v>138</v>
      </c>
      <c r="CF131" t="s">
        <v>231</v>
      </c>
      <c r="CH131" t="s">
        <v>231</v>
      </c>
      <c r="CI131" t="s">
        <v>141</v>
      </c>
      <c r="CJ131" t="s">
        <v>151</v>
      </c>
      <c r="CK131" t="s">
        <v>152</v>
      </c>
      <c r="CL131" t="s">
        <v>232</v>
      </c>
      <c r="CM131" t="s">
        <v>134</v>
      </c>
      <c r="CN131" t="s">
        <v>134</v>
      </c>
      <c r="CO131" t="s">
        <v>142</v>
      </c>
      <c r="CP131" t="s">
        <v>143</v>
      </c>
      <c r="CQ131" t="s">
        <v>143</v>
      </c>
      <c r="CR131" t="s">
        <v>143</v>
      </c>
      <c r="CS131" t="s">
        <v>143</v>
      </c>
      <c r="CT131" t="s">
        <v>143</v>
      </c>
    </row>
    <row r="132" spans="1:98" x14ac:dyDescent="0.25">
      <c r="A132" t="s">
        <v>97</v>
      </c>
      <c r="B132" t="s">
        <v>175</v>
      </c>
      <c r="C132" t="s">
        <v>98</v>
      </c>
      <c r="D132" t="s">
        <v>502</v>
      </c>
      <c r="E132" t="s">
        <v>217</v>
      </c>
      <c r="H132">
        <v>30028327</v>
      </c>
      <c r="I132" t="s">
        <v>217</v>
      </c>
      <c r="J132" t="s">
        <v>131</v>
      </c>
      <c r="K132" t="s">
        <v>100</v>
      </c>
      <c r="L132" s="6">
        <v>44770.080000000002</v>
      </c>
      <c r="M132" s="6">
        <v>0</v>
      </c>
      <c r="N132" s="6">
        <v>0</v>
      </c>
      <c r="O132" s="6">
        <v>30000</v>
      </c>
      <c r="P132" s="6">
        <v>0</v>
      </c>
      <c r="Q132" s="6">
        <v>30000</v>
      </c>
      <c r="R132" s="6">
        <v>0</v>
      </c>
      <c r="S132" s="6">
        <v>50440.08</v>
      </c>
      <c r="T132" s="6">
        <v>-20440.080000000002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44770.080000000002</v>
      </c>
      <c r="AD132" s="6">
        <v>0</v>
      </c>
      <c r="AE132" s="6">
        <v>0</v>
      </c>
      <c r="AF132" s="6">
        <v>5670</v>
      </c>
      <c r="AG132" t="s">
        <v>101</v>
      </c>
      <c r="AH132" t="s">
        <v>102</v>
      </c>
      <c r="AI132" t="s">
        <v>103</v>
      </c>
      <c r="AJ132" t="s">
        <v>144</v>
      </c>
      <c r="AK132" t="s">
        <v>144</v>
      </c>
      <c r="AO132" t="s">
        <v>106</v>
      </c>
      <c r="AP132" t="s">
        <v>107</v>
      </c>
      <c r="AQ132" t="s">
        <v>108</v>
      </c>
      <c r="AR132" t="s">
        <v>109</v>
      </c>
      <c r="AS132" t="s">
        <v>183</v>
      </c>
      <c r="AT132" t="s">
        <v>197</v>
      </c>
      <c r="AU132" t="s">
        <v>197</v>
      </c>
      <c r="AX132" t="s">
        <v>197</v>
      </c>
      <c r="AY132" t="s">
        <v>177</v>
      </c>
      <c r="AZ132" t="s">
        <v>198</v>
      </c>
      <c r="BA132" t="s">
        <v>199</v>
      </c>
      <c r="BB132" t="s">
        <v>200</v>
      </c>
      <c r="BD132" t="s">
        <v>200</v>
      </c>
      <c r="BE132" t="s">
        <v>167</v>
      </c>
      <c r="BF132" t="s">
        <v>168</v>
      </c>
      <c r="BG132" t="s">
        <v>169</v>
      </c>
      <c r="BH132" t="s">
        <v>170</v>
      </c>
      <c r="BI132" t="s">
        <v>171</v>
      </c>
      <c r="BJ132" t="s">
        <v>341</v>
      </c>
      <c r="BK132" t="s">
        <v>341</v>
      </c>
      <c r="BL132" t="s">
        <v>133</v>
      </c>
      <c r="BM132" t="s">
        <v>133</v>
      </c>
      <c r="BP132" t="s">
        <v>133</v>
      </c>
      <c r="BQ132" t="s">
        <v>115</v>
      </c>
      <c r="BR132" t="s">
        <v>115</v>
      </c>
      <c r="BS132" t="s">
        <v>134</v>
      </c>
      <c r="BT132" t="s">
        <v>117</v>
      </c>
      <c r="BU132" t="s">
        <v>344</v>
      </c>
      <c r="BV132" t="s">
        <v>341</v>
      </c>
      <c r="BW132" t="s">
        <v>341</v>
      </c>
      <c r="BZ132" t="s">
        <v>341</v>
      </c>
      <c r="CA132" t="str">
        <f>VLOOKUP('DCSR exp data'!BZ132,Bucket[],2,FALSE)</f>
        <v>Furniture,equipment and systems</v>
      </c>
      <c r="CB132" t="s">
        <v>119</v>
      </c>
      <c r="CC132" t="s">
        <v>137</v>
      </c>
      <c r="CD132" t="s">
        <v>138</v>
      </c>
      <c r="CE132" t="s">
        <v>138</v>
      </c>
      <c r="CF132" t="s">
        <v>231</v>
      </c>
      <c r="CH132" t="s">
        <v>231</v>
      </c>
      <c r="CI132" t="s">
        <v>141</v>
      </c>
      <c r="CJ132" t="s">
        <v>151</v>
      </c>
      <c r="CK132" t="s">
        <v>152</v>
      </c>
      <c r="CL132" t="s">
        <v>232</v>
      </c>
      <c r="CM132" t="s">
        <v>134</v>
      </c>
      <c r="CN132" t="s">
        <v>134</v>
      </c>
      <c r="CO132" t="s">
        <v>142</v>
      </c>
      <c r="CP132" t="s">
        <v>143</v>
      </c>
      <c r="CQ132" t="s">
        <v>143</v>
      </c>
      <c r="CR132" t="s">
        <v>143</v>
      </c>
      <c r="CS132" t="s">
        <v>143</v>
      </c>
      <c r="CT132" t="s">
        <v>143</v>
      </c>
    </row>
    <row r="133" spans="1:98" x14ac:dyDescent="0.25">
      <c r="A133" t="s">
        <v>97</v>
      </c>
      <c r="B133" t="s">
        <v>175</v>
      </c>
      <c r="C133" t="s">
        <v>98</v>
      </c>
      <c r="D133" t="s">
        <v>502</v>
      </c>
      <c r="E133" t="s">
        <v>217</v>
      </c>
      <c r="H133">
        <v>30028327</v>
      </c>
      <c r="I133" t="s">
        <v>217</v>
      </c>
      <c r="J133" t="s">
        <v>131</v>
      </c>
      <c r="K133" t="s">
        <v>100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1995</v>
      </c>
      <c r="S133" s="6">
        <v>0</v>
      </c>
      <c r="T133" s="6">
        <v>-1995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t="s">
        <v>101</v>
      </c>
      <c r="AH133" t="s">
        <v>102</v>
      </c>
      <c r="AI133" t="s">
        <v>103</v>
      </c>
      <c r="AJ133" t="s">
        <v>144</v>
      </c>
      <c r="AK133" t="s">
        <v>144</v>
      </c>
      <c r="AO133" t="s">
        <v>106</v>
      </c>
      <c r="AP133" t="s">
        <v>107</v>
      </c>
      <c r="AQ133" t="s">
        <v>108</v>
      </c>
      <c r="AR133" t="s">
        <v>109</v>
      </c>
      <c r="AS133" t="s">
        <v>183</v>
      </c>
      <c r="AT133" t="s">
        <v>197</v>
      </c>
      <c r="AU133" t="s">
        <v>197</v>
      </c>
      <c r="AX133" t="s">
        <v>197</v>
      </c>
      <c r="AY133" t="s">
        <v>177</v>
      </c>
      <c r="AZ133" t="s">
        <v>198</v>
      </c>
      <c r="BA133" t="s">
        <v>199</v>
      </c>
      <c r="BB133" t="s">
        <v>200</v>
      </c>
      <c r="BD133" t="s">
        <v>200</v>
      </c>
      <c r="BE133" t="s">
        <v>167</v>
      </c>
      <c r="BF133" t="s">
        <v>168</v>
      </c>
      <c r="BG133" t="s">
        <v>370</v>
      </c>
      <c r="BH133" t="s">
        <v>371</v>
      </c>
      <c r="BI133" t="s">
        <v>371</v>
      </c>
      <c r="BK133" t="s">
        <v>371</v>
      </c>
      <c r="BL133" t="s">
        <v>133</v>
      </c>
      <c r="BM133" t="s">
        <v>133</v>
      </c>
      <c r="BP133" t="s">
        <v>133</v>
      </c>
      <c r="BQ133" t="s">
        <v>115</v>
      </c>
      <c r="BR133" t="s">
        <v>115</v>
      </c>
      <c r="BS133" t="s">
        <v>134</v>
      </c>
      <c r="BT133" t="s">
        <v>117</v>
      </c>
      <c r="BU133" t="s">
        <v>370</v>
      </c>
      <c r="BV133" t="s">
        <v>371</v>
      </c>
      <c r="BW133" t="s">
        <v>371</v>
      </c>
      <c r="BZ133" t="s">
        <v>371</v>
      </c>
      <c r="CA133" t="str">
        <f>VLOOKUP('DCSR exp data'!BZ133,Bucket[],2,FALSE)</f>
        <v>Furniture,equipment and systems</v>
      </c>
      <c r="CB133" t="s">
        <v>119</v>
      </c>
      <c r="CC133" t="s">
        <v>137</v>
      </c>
      <c r="CD133" t="s">
        <v>138</v>
      </c>
      <c r="CE133" t="s">
        <v>138</v>
      </c>
      <c r="CF133" t="s">
        <v>231</v>
      </c>
      <c r="CH133" t="s">
        <v>231</v>
      </c>
      <c r="CI133" t="s">
        <v>141</v>
      </c>
      <c r="CJ133" t="s">
        <v>151</v>
      </c>
      <c r="CK133" t="s">
        <v>152</v>
      </c>
      <c r="CL133" t="s">
        <v>232</v>
      </c>
      <c r="CM133" t="s">
        <v>134</v>
      </c>
      <c r="CN133" t="s">
        <v>134</v>
      </c>
      <c r="CO133" t="s">
        <v>142</v>
      </c>
      <c r="CP133" t="s">
        <v>143</v>
      </c>
      <c r="CQ133" t="s">
        <v>143</v>
      </c>
      <c r="CR133" t="s">
        <v>143</v>
      </c>
      <c r="CS133" t="s">
        <v>143</v>
      </c>
      <c r="CT133" t="s">
        <v>143</v>
      </c>
    </row>
    <row r="134" spans="1:98" x14ac:dyDescent="0.25">
      <c r="A134" t="s">
        <v>97</v>
      </c>
      <c r="B134" t="s">
        <v>175</v>
      </c>
      <c r="C134" t="s">
        <v>98</v>
      </c>
      <c r="D134" t="s">
        <v>502</v>
      </c>
      <c r="E134" t="s">
        <v>238</v>
      </c>
      <c r="H134">
        <v>30029327</v>
      </c>
      <c r="I134" t="s">
        <v>238</v>
      </c>
      <c r="J134" t="s">
        <v>131</v>
      </c>
      <c r="K134" t="s">
        <v>100</v>
      </c>
      <c r="L134" s="6">
        <v>7870015.54</v>
      </c>
      <c r="M134" s="6">
        <v>0</v>
      </c>
      <c r="N134" s="6">
        <v>0</v>
      </c>
      <c r="O134" s="6">
        <v>8000000</v>
      </c>
      <c r="P134" s="6">
        <v>0</v>
      </c>
      <c r="Q134" s="6">
        <v>8000000</v>
      </c>
      <c r="R134" s="6">
        <v>838395.71</v>
      </c>
      <c r="S134" s="6">
        <v>9305271.4399999995</v>
      </c>
      <c r="T134" s="6">
        <v>-2143667.15</v>
      </c>
      <c r="U134" s="6">
        <v>0</v>
      </c>
      <c r="V134" s="6">
        <v>0</v>
      </c>
      <c r="W134" s="6">
        <v>0</v>
      </c>
      <c r="X134" s="6">
        <v>939503.28</v>
      </c>
      <c r="Y134" s="6">
        <v>0</v>
      </c>
      <c r="Z134" s="6">
        <v>626262</v>
      </c>
      <c r="AA134" s="6">
        <v>0</v>
      </c>
      <c r="AB134" s="6">
        <v>2336604.6800000002</v>
      </c>
      <c r="AC134" s="6">
        <v>3495156.36</v>
      </c>
      <c r="AD134" s="6">
        <v>0</v>
      </c>
      <c r="AE134" s="6">
        <v>472489.22</v>
      </c>
      <c r="AF134" s="6">
        <v>1435255.9</v>
      </c>
      <c r="AG134" t="s">
        <v>101</v>
      </c>
      <c r="AH134" t="s">
        <v>102</v>
      </c>
      <c r="AI134" t="s">
        <v>103</v>
      </c>
      <c r="AJ134" t="s">
        <v>144</v>
      </c>
      <c r="AK134" t="s">
        <v>144</v>
      </c>
      <c r="AO134" t="s">
        <v>106</v>
      </c>
      <c r="AP134" t="s">
        <v>107</v>
      </c>
      <c r="AQ134" t="s">
        <v>108</v>
      </c>
      <c r="AR134" t="s">
        <v>109</v>
      </c>
      <c r="AS134" t="s">
        <v>183</v>
      </c>
      <c r="AT134" t="s">
        <v>197</v>
      </c>
      <c r="AU134" t="s">
        <v>197</v>
      </c>
      <c r="AX134" t="s">
        <v>197</v>
      </c>
      <c r="AY134" t="s">
        <v>177</v>
      </c>
      <c r="AZ134" t="s">
        <v>198</v>
      </c>
      <c r="BA134" t="s">
        <v>199</v>
      </c>
      <c r="BB134" t="s">
        <v>200</v>
      </c>
      <c r="BD134" t="s">
        <v>200</v>
      </c>
      <c r="BE134" t="s">
        <v>110</v>
      </c>
      <c r="BF134" t="s">
        <v>155</v>
      </c>
      <c r="BG134" t="s">
        <v>156</v>
      </c>
      <c r="BH134" t="s">
        <v>180</v>
      </c>
      <c r="BI134" t="s">
        <v>227</v>
      </c>
      <c r="BJ134" t="s">
        <v>229</v>
      </c>
      <c r="BK134" t="s">
        <v>229</v>
      </c>
      <c r="BL134" t="s">
        <v>133</v>
      </c>
      <c r="BM134" t="s">
        <v>133</v>
      </c>
      <c r="BP134" t="s">
        <v>133</v>
      </c>
      <c r="BQ134" t="s">
        <v>115</v>
      </c>
      <c r="BR134" t="s">
        <v>115</v>
      </c>
      <c r="BS134" t="s">
        <v>134</v>
      </c>
      <c r="BT134" t="s">
        <v>117</v>
      </c>
      <c r="BU134" t="s">
        <v>374</v>
      </c>
      <c r="BZ134" t="s">
        <v>374</v>
      </c>
      <c r="CA134" t="str">
        <f>VLOOKUP('DCSR exp data'!BZ134,Bucket[],2,FALSE)</f>
        <v>Operating costs</v>
      </c>
      <c r="CB134" t="s">
        <v>119</v>
      </c>
      <c r="CC134" t="s">
        <v>137</v>
      </c>
      <c r="CD134" t="s">
        <v>228</v>
      </c>
      <c r="CE134" t="s">
        <v>375</v>
      </c>
      <c r="CH134" t="s">
        <v>375</v>
      </c>
      <c r="CI134" t="s">
        <v>141</v>
      </c>
      <c r="CJ134" t="s">
        <v>151</v>
      </c>
      <c r="CK134" t="s">
        <v>152</v>
      </c>
      <c r="CL134" t="s">
        <v>232</v>
      </c>
      <c r="CM134" t="s">
        <v>134</v>
      </c>
      <c r="CN134" t="s">
        <v>134</v>
      </c>
      <c r="CO134" t="s">
        <v>142</v>
      </c>
      <c r="CP134" t="s">
        <v>376</v>
      </c>
      <c r="CQ134" t="s">
        <v>376</v>
      </c>
      <c r="CR134" t="s">
        <v>376</v>
      </c>
      <c r="CS134" t="s">
        <v>376</v>
      </c>
      <c r="CT134" t="s">
        <v>376</v>
      </c>
    </row>
    <row r="135" spans="1:98" x14ac:dyDescent="0.25">
      <c r="A135" t="s">
        <v>97</v>
      </c>
      <c r="B135" t="s">
        <v>175</v>
      </c>
      <c r="C135" t="s">
        <v>98</v>
      </c>
      <c r="D135" t="s">
        <v>502</v>
      </c>
      <c r="E135" t="s">
        <v>238</v>
      </c>
      <c r="H135">
        <v>30029327</v>
      </c>
      <c r="I135" t="s">
        <v>238</v>
      </c>
      <c r="J135" t="s">
        <v>131</v>
      </c>
      <c r="K135" t="s">
        <v>100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626262</v>
      </c>
      <c r="Z135" s="6">
        <v>21610.44</v>
      </c>
      <c r="AA135" s="6">
        <v>391668.08</v>
      </c>
      <c r="AB135" s="6">
        <v>0</v>
      </c>
      <c r="AC135" s="6">
        <v>-1039540.52</v>
      </c>
      <c r="AD135" s="6">
        <v>0</v>
      </c>
      <c r="AE135" s="6">
        <v>0</v>
      </c>
      <c r="AF135" s="6">
        <v>0</v>
      </c>
      <c r="AG135" t="s">
        <v>101</v>
      </c>
      <c r="AH135" t="s">
        <v>102</v>
      </c>
      <c r="AI135" t="s">
        <v>103</v>
      </c>
      <c r="AJ135" t="s">
        <v>144</v>
      </c>
      <c r="AK135" t="s">
        <v>144</v>
      </c>
      <c r="AO135" t="s">
        <v>106</v>
      </c>
      <c r="AP135" t="s">
        <v>107</v>
      </c>
      <c r="AQ135" t="s">
        <v>108</v>
      </c>
      <c r="AR135" t="s">
        <v>109</v>
      </c>
      <c r="AS135" t="s">
        <v>183</v>
      </c>
      <c r="AT135" t="s">
        <v>197</v>
      </c>
      <c r="AU135" t="s">
        <v>197</v>
      </c>
      <c r="AX135" t="s">
        <v>197</v>
      </c>
      <c r="AY135" t="s">
        <v>177</v>
      </c>
      <c r="AZ135" t="s">
        <v>198</v>
      </c>
      <c r="BA135" t="s">
        <v>199</v>
      </c>
      <c r="BB135" t="s">
        <v>200</v>
      </c>
      <c r="BD135" t="s">
        <v>200</v>
      </c>
      <c r="BE135" t="s">
        <v>132</v>
      </c>
      <c r="BF135" t="s">
        <v>132</v>
      </c>
      <c r="BK135" t="s">
        <v>132</v>
      </c>
      <c r="BL135" t="s">
        <v>133</v>
      </c>
      <c r="BM135" t="s">
        <v>133</v>
      </c>
      <c r="BP135" t="s">
        <v>133</v>
      </c>
      <c r="BQ135" t="s">
        <v>115</v>
      </c>
      <c r="BR135" t="s">
        <v>115</v>
      </c>
      <c r="BS135" t="s">
        <v>134</v>
      </c>
      <c r="BT135" t="s">
        <v>117</v>
      </c>
      <c r="BU135" t="s">
        <v>374</v>
      </c>
      <c r="BZ135" t="s">
        <v>374</v>
      </c>
      <c r="CA135" t="str">
        <f>VLOOKUP('DCSR exp data'!BZ135,Bucket[],2,FALSE)</f>
        <v>Operating costs</v>
      </c>
      <c r="CB135" t="s">
        <v>119</v>
      </c>
      <c r="CC135" t="s">
        <v>137</v>
      </c>
      <c r="CD135" t="s">
        <v>228</v>
      </c>
      <c r="CE135" t="s">
        <v>375</v>
      </c>
      <c r="CH135" t="s">
        <v>375</v>
      </c>
      <c r="CI135" t="s">
        <v>141</v>
      </c>
      <c r="CJ135" t="s">
        <v>151</v>
      </c>
      <c r="CK135" t="s">
        <v>152</v>
      </c>
      <c r="CL135" t="s">
        <v>193</v>
      </c>
      <c r="CM135" t="s">
        <v>193</v>
      </c>
      <c r="CN135" t="s">
        <v>193</v>
      </c>
      <c r="CO135" t="s">
        <v>142</v>
      </c>
      <c r="CP135" t="s">
        <v>376</v>
      </c>
      <c r="CQ135" t="s">
        <v>376</v>
      </c>
      <c r="CR135" t="s">
        <v>376</v>
      </c>
      <c r="CS135" t="s">
        <v>376</v>
      </c>
      <c r="CT135" t="s">
        <v>376</v>
      </c>
    </row>
    <row r="136" spans="1:98" x14ac:dyDescent="0.25">
      <c r="A136" t="s">
        <v>97</v>
      </c>
      <c r="B136" t="s">
        <v>175</v>
      </c>
      <c r="C136" t="s">
        <v>98</v>
      </c>
      <c r="D136" t="s">
        <v>502</v>
      </c>
      <c r="E136" t="s">
        <v>238</v>
      </c>
      <c r="H136">
        <v>30029327</v>
      </c>
      <c r="I136" t="s">
        <v>238</v>
      </c>
      <c r="J136" t="s">
        <v>131</v>
      </c>
      <c r="K136" t="s">
        <v>100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351414.92</v>
      </c>
      <c r="X136" s="6">
        <v>-351414.92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t="s">
        <v>101</v>
      </c>
      <c r="AH136" t="s">
        <v>102</v>
      </c>
      <c r="AI136" t="s">
        <v>103</v>
      </c>
      <c r="AJ136" t="s">
        <v>144</v>
      </c>
      <c r="AK136" t="s">
        <v>144</v>
      </c>
      <c r="AO136" t="s">
        <v>106</v>
      </c>
      <c r="AP136" t="s">
        <v>107</v>
      </c>
      <c r="AQ136" t="s">
        <v>145</v>
      </c>
      <c r="AR136" t="s">
        <v>146</v>
      </c>
      <c r="AX136" t="s">
        <v>146</v>
      </c>
      <c r="AY136" t="s">
        <v>177</v>
      </c>
      <c r="AZ136" t="s">
        <v>198</v>
      </c>
      <c r="BA136" t="s">
        <v>199</v>
      </c>
      <c r="BB136" t="s">
        <v>200</v>
      </c>
      <c r="BD136" t="s">
        <v>200</v>
      </c>
      <c r="BE136" t="s">
        <v>110</v>
      </c>
      <c r="BF136" t="s">
        <v>155</v>
      </c>
      <c r="BG136" t="s">
        <v>156</v>
      </c>
      <c r="BH136" t="s">
        <v>180</v>
      </c>
      <c r="BI136" t="s">
        <v>227</v>
      </c>
      <c r="BJ136" t="s">
        <v>229</v>
      </c>
      <c r="BK136" t="s">
        <v>229</v>
      </c>
      <c r="BL136" t="s">
        <v>133</v>
      </c>
      <c r="BM136" t="s">
        <v>133</v>
      </c>
      <c r="BP136" t="s">
        <v>133</v>
      </c>
      <c r="BQ136" t="s">
        <v>115</v>
      </c>
      <c r="BR136" t="s">
        <v>115</v>
      </c>
      <c r="BS136" t="s">
        <v>134</v>
      </c>
      <c r="BT136" t="s">
        <v>117</v>
      </c>
      <c r="BU136" t="s">
        <v>374</v>
      </c>
      <c r="BZ136" t="s">
        <v>374</v>
      </c>
      <c r="CA136" t="str">
        <f>VLOOKUP('DCSR exp data'!BZ136,Bucket[],2,FALSE)</f>
        <v>Operating costs</v>
      </c>
      <c r="CB136" t="s">
        <v>119</v>
      </c>
      <c r="CC136" t="s">
        <v>137</v>
      </c>
      <c r="CD136" t="s">
        <v>228</v>
      </c>
      <c r="CE136" t="s">
        <v>375</v>
      </c>
      <c r="CH136" t="s">
        <v>375</v>
      </c>
      <c r="CI136" t="s">
        <v>141</v>
      </c>
      <c r="CJ136" t="s">
        <v>151</v>
      </c>
      <c r="CK136" t="s">
        <v>152</v>
      </c>
      <c r="CL136" t="s">
        <v>193</v>
      </c>
      <c r="CM136" t="s">
        <v>193</v>
      </c>
      <c r="CN136" t="s">
        <v>193</v>
      </c>
      <c r="CO136" t="s">
        <v>142</v>
      </c>
      <c r="CP136" t="s">
        <v>376</v>
      </c>
      <c r="CQ136" t="s">
        <v>376</v>
      </c>
      <c r="CR136" t="s">
        <v>376</v>
      </c>
      <c r="CS136" t="s">
        <v>376</v>
      </c>
      <c r="CT136" t="s">
        <v>376</v>
      </c>
    </row>
    <row r="137" spans="1:98" x14ac:dyDescent="0.25">
      <c r="A137" t="s">
        <v>97</v>
      </c>
      <c r="B137" t="s">
        <v>175</v>
      </c>
      <c r="C137" t="s">
        <v>98</v>
      </c>
      <c r="D137" t="s">
        <v>502</v>
      </c>
      <c r="E137" t="s">
        <v>217</v>
      </c>
      <c r="H137">
        <v>30028327</v>
      </c>
      <c r="I137" t="s">
        <v>217</v>
      </c>
      <c r="J137" t="s">
        <v>131</v>
      </c>
      <c r="K137" t="s">
        <v>100</v>
      </c>
      <c r="L137" s="6">
        <v>359587.36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359587.36</v>
      </c>
      <c r="T137" s="6">
        <v>-359587.36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359587.36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t="s">
        <v>101</v>
      </c>
      <c r="AH137" t="s">
        <v>102</v>
      </c>
      <c r="AI137" t="s">
        <v>103</v>
      </c>
      <c r="AJ137" t="s">
        <v>144</v>
      </c>
      <c r="AK137" t="s">
        <v>144</v>
      </c>
      <c r="AO137" t="s">
        <v>106</v>
      </c>
      <c r="AP137" t="s">
        <v>107</v>
      </c>
      <c r="AQ137" t="s">
        <v>108</v>
      </c>
      <c r="AR137" t="s">
        <v>109</v>
      </c>
      <c r="AS137" t="s">
        <v>183</v>
      </c>
      <c r="AT137" t="s">
        <v>197</v>
      </c>
      <c r="AU137" t="s">
        <v>197</v>
      </c>
      <c r="AX137" t="s">
        <v>197</v>
      </c>
      <c r="AY137" t="s">
        <v>177</v>
      </c>
      <c r="AZ137" t="s">
        <v>198</v>
      </c>
      <c r="BA137" t="s">
        <v>199</v>
      </c>
      <c r="BB137" t="s">
        <v>200</v>
      </c>
      <c r="BD137" t="s">
        <v>200</v>
      </c>
      <c r="BE137" t="s">
        <v>110</v>
      </c>
      <c r="BF137" t="s">
        <v>155</v>
      </c>
      <c r="BG137" t="s">
        <v>156</v>
      </c>
      <c r="BH137" t="s">
        <v>180</v>
      </c>
      <c r="BI137" t="s">
        <v>227</v>
      </c>
      <c r="BJ137" t="s">
        <v>229</v>
      </c>
      <c r="BK137" t="s">
        <v>229</v>
      </c>
      <c r="BL137" t="s">
        <v>133</v>
      </c>
      <c r="BM137" t="s">
        <v>133</v>
      </c>
      <c r="BP137" t="s">
        <v>133</v>
      </c>
      <c r="BQ137" t="s">
        <v>115</v>
      </c>
      <c r="BR137" t="s">
        <v>115</v>
      </c>
      <c r="BS137" t="s">
        <v>134</v>
      </c>
      <c r="BT137" t="s">
        <v>117</v>
      </c>
      <c r="BU137" t="s">
        <v>374</v>
      </c>
      <c r="BZ137" t="s">
        <v>374</v>
      </c>
      <c r="CA137" t="str">
        <f>VLOOKUP('DCSR exp data'!BZ137,Bucket[],2,FALSE)</f>
        <v>Operating costs</v>
      </c>
      <c r="CB137" t="s">
        <v>119</v>
      </c>
      <c r="CC137" t="s">
        <v>137</v>
      </c>
      <c r="CD137" t="s">
        <v>228</v>
      </c>
      <c r="CE137" t="s">
        <v>375</v>
      </c>
      <c r="CH137" t="s">
        <v>375</v>
      </c>
      <c r="CI137" t="s">
        <v>141</v>
      </c>
      <c r="CJ137" t="s">
        <v>151</v>
      </c>
      <c r="CK137" t="s">
        <v>152</v>
      </c>
      <c r="CL137" t="s">
        <v>232</v>
      </c>
      <c r="CM137" t="s">
        <v>134</v>
      </c>
      <c r="CN137" t="s">
        <v>134</v>
      </c>
      <c r="CO137" t="s">
        <v>142</v>
      </c>
      <c r="CP137" t="s">
        <v>376</v>
      </c>
      <c r="CQ137" t="s">
        <v>376</v>
      </c>
      <c r="CR137" t="s">
        <v>376</v>
      </c>
      <c r="CS137" t="s">
        <v>376</v>
      </c>
      <c r="CT137" t="s">
        <v>376</v>
      </c>
    </row>
    <row r="138" spans="1:98" x14ac:dyDescent="0.25">
      <c r="A138" t="s">
        <v>97</v>
      </c>
      <c r="B138" t="s">
        <v>175</v>
      </c>
      <c r="C138" t="s">
        <v>98</v>
      </c>
      <c r="D138" t="s">
        <v>502</v>
      </c>
      <c r="E138" t="s">
        <v>217</v>
      </c>
      <c r="H138">
        <v>30028327</v>
      </c>
      <c r="I138" t="s">
        <v>217</v>
      </c>
      <c r="J138" t="s">
        <v>131</v>
      </c>
      <c r="K138" t="s">
        <v>100</v>
      </c>
      <c r="L138" s="6">
        <v>343260.48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359587.36</v>
      </c>
      <c r="Z138" s="6">
        <v>343242.48</v>
      </c>
      <c r="AA138" s="6">
        <v>387026.92</v>
      </c>
      <c r="AB138" s="6">
        <v>0</v>
      </c>
      <c r="AC138" s="6">
        <v>-1089856.76</v>
      </c>
      <c r="AD138" s="6">
        <v>343260.48</v>
      </c>
      <c r="AE138" s="6">
        <v>0</v>
      </c>
      <c r="AF138" s="6">
        <v>-343260.48</v>
      </c>
      <c r="AG138" t="s">
        <v>101</v>
      </c>
      <c r="AH138" t="s">
        <v>102</v>
      </c>
      <c r="AI138" t="s">
        <v>103</v>
      </c>
      <c r="AJ138" t="s">
        <v>144</v>
      </c>
      <c r="AK138" t="s">
        <v>144</v>
      </c>
      <c r="AO138" t="s">
        <v>106</v>
      </c>
      <c r="AP138" t="s">
        <v>107</v>
      </c>
      <c r="AQ138" t="s">
        <v>108</v>
      </c>
      <c r="AR138" t="s">
        <v>109</v>
      </c>
      <c r="AS138" t="s">
        <v>183</v>
      </c>
      <c r="AT138" t="s">
        <v>197</v>
      </c>
      <c r="AU138" t="s">
        <v>197</v>
      </c>
      <c r="AX138" t="s">
        <v>197</v>
      </c>
      <c r="AY138" t="s">
        <v>177</v>
      </c>
      <c r="AZ138" t="s">
        <v>198</v>
      </c>
      <c r="BA138" t="s">
        <v>199</v>
      </c>
      <c r="BB138" t="s">
        <v>200</v>
      </c>
      <c r="BD138" t="s">
        <v>200</v>
      </c>
      <c r="BE138" t="s">
        <v>132</v>
      </c>
      <c r="BF138" t="s">
        <v>132</v>
      </c>
      <c r="BK138" t="s">
        <v>132</v>
      </c>
      <c r="BL138" t="s">
        <v>133</v>
      </c>
      <c r="BM138" t="s">
        <v>133</v>
      </c>
      <c r="BP138" t="s">
        <v>133</v>
      </c>
      <c r="BQ138" t="s">
        <v>115</v>
      </c>
      <c r="BR138" t="s">
        <v>115</v>
      </c>
      <c r="BS138" t="s">
        <v>134</v>
      </c>
      <c r="BT138" t="s">
        <v>117</v>
      </c>
      <c r="BU138" t="s">
        <v>374</v>
      </c>
      <c r="BZ138" t="s">
        <v>374</v>
      </c>
      <c r="CA138" t="str">
        <f>VLOOKUP('DCSR exp data'!BZ138,Bucket[],2,FALSE)</f>
        <v>Operating costs</v>
      </c>
      <c r="CB138" t="s">
        <v>119</v>
      </c>
      <c r="CC138" t="s">
        <v>137</v>
      </c>
      <c r="CD138" t="s">
        <v>228</v>
      </c>
      <c r="CE138" t="s">
        <v>375</v>
      </c>
      <c r="CH138" t="s">
        <v>375</v>
      </c>
      <c r="CI138" t="s">
        <v>141</v>
      </c>
      <c r="CJ138" t="s">
        <v>151</v>
      </c>
      <c r="CK138" t="s">
        <v>152</v>
      </c>
      <c r="CL138" t="s">
        <v>193</v>
      </c>
      <c r="CM138" t="s">
        <v>193</v>
      </c>
      <c r="CN138" t="s">
        <v>193</v>
      </c>
      <c r="CO138" t="s">
        <v>142</v>
      </c>
      <c r="CP138" t="s">
        <v>376</v>
      </c>
      <c r="CQ138" t="s">
        <v>376</v>
      </c>
      <c r="CR138" t="s">
        <v>376</v>
      </c>
      <c r="CS138" t="s">
        <v>376</v>
      </c>
      <c r="CT138" t="s">
        <v>376</v>
      </c>
    </row>
    <row r="139" spans="1:98" x14ac:dyDescent="0.25">
      <c r="A139" t="s">
        <v>97</v>
      </c>
      <c r="B139" t="s">
        <v>175</v>
      </c>
      <c r="C139" t="s">
        <v>98</v>
      </c>
      <c r="D139" t="s">
        <v>502</v>
      </c>
      <c r="E139" t="s">
        <v>217</v>
      </c>
      <c r="H139">
        <v>30028327</v>
      </c>
      <c r="I139" t="s">
        <v>217</v>
      </c>
      <c r="J139" t="s">
        <v>131</v>
      </c>
      <c r="K139" t="s">
        <v>100</v>
      </c>
      <c r="L139" s="6">
        <v>28794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28794</v>
      </c>
      <c r="T139" s="6">
        <v>-28794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28794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t="s">
        <v>101</v>
      </c>
      <c r="AH139" t="s">
        <v>102</v>
      </c>
      <c r="AI139" t="s">
        <v>103</v>
      </c>
      <c r="AJ139" t="s">
        <v>144</v>
      </c>
      <c r="AK139" t="s">
        <v>144</v>
      </c>
      <c r="AO139" t="s">
        <v>106</v>
      </c>
      <c r="AP139" t="s">
        <v>107</v>
      </c>
      <c r="AQ139" t="s">
        <v>108</v>
      </c>
      <c r="AR139" t="s">
        <v>109</v>
      </c>
      <c r="AS139" t="s">
        <v>183</v>
      </c>
      <c r="AT139" t="s">
        <v>197</v>
      </c>
      <c r="AU139" t="s">
        <v>197</v>
      </c>
      <c r="AX139" t="s">
        <v>197</v>
      </c>
      <c r="AY139" t="s">
        <v>177</v>
      </c>
      <c r="AZ139" t="s">
        <v>198</v>
      </c>
      <c r="BA139" t="s">
        <v>234</v>
      </c>
      <c r="BB139" t="s">
        <v>240</v>
      </c>
      <c r="BD139" t="s">
        <v>240</v>
      </c>
      <c r="BE139" t="s">
        <v>132</v>
      </c>
      <c r="BF139" t="s">
        <v>132</v>
      </c>
      <c r="BK139" t="s">
        <v>132</v>
      </c>
      <c r="BL139" t="s">
        <v>113</v>
      </c>
      <c r="BM139" t="s">
        <v>114</v>
      </c>
      <c r="BN139" t="s">
        <v>202</v>
      </c>
      <c r="BP139" t="s">
        <v>202</v>
      </c>
      <c r="BQ139" t="s">
        <v>115</v>
      </c>
      <c r="BR139" t="s">
        <v>115</v>
      </c>
      <c r="BS139" t="s">
        <v>134</v>
      </c>
      <c r="BT139" t="s">
        <v>117</v>
      </c>
      <c r="BU139" t="s">
        <v>379</v>
      </c>
      <c r="BV139" t="s">
        <v>380</v>
      </c>
      <c r="BZ139" t="s">
        <v>380</v>
      </c>
      <c r="CA139" t="str">
        <f>VLOOKUP('DCSR exp data'!BZ139,Bucket[],2,FALSE)</f>
        <v>Operating costs</v>
      </c>
      <c r="CB139" t="s">
        <v>119</v>
      </c>
      <c r="CC139" t="s">
        <v>137</v>
      </c>
      <c r="CD139" t="s">
        <v>138</v>
      </c>
      <c r="CE139" t="s">
        <v>138</v>
      </c>
      <c r="CF139" t="s">
        <v>231</v>
      </c>
      <c r="CH139" t="s">
        <v>231</v>
      </c>
      <c r="CI139" t="s">
        <v>141</v>
      </c>
      <c r="CJ139" t="s">
        <v>151</v>
      </c>
      <c r="CK139" t="s">
        <v>152</v>
      </c>
      <c r="CL139" t="s">
        <v>232</v>
      </c>
      <c r="CM139" t="s">
        <v>134</v>
      </c>
      <c r="CN139" t="s">
        <v>134</v>
      </c>
      <c r="CO139" t="s">
        <v>142</v>
      </c>
      <c r="CP139" t="s">
        <v>143</v>
      </c>
      <c r="CQ139" t="s">
        <v>143</v>
      </c>
      <c r="CR139" t="s">
        <v>143</v>
      </c>
      <c r="CS139" t="s">
        <v>143</v>
      </c>
      <c r="CT139" t="s">
        <v>143</v>
      </c>
    </row>
    <row r="140" spans="1:98" x14ac:dyDescent="0.25">
      <c r="A140" t="s">
        <v>97</v>
      </c>
      <c r="B140" t="s">
        <v>175</v>
      </c>
      <c r="C140" t="s">
        <v>98</v>
      </c>
      <c r="D140" t="s">
        <v>502</v>
      </c>
      <c r="E140" t="s">
        <v>217</v>
      </c>
      <c r="H140">
        <v>30028327</v>
      </c>
      <c r="I140" t="s">
        <v>217</v>
      </c>
      <c r="J140" t="s">
        <v>131</v>
      </c>
      <c r="K140" t="s">
        <v>100</v>
      </c>
      <c r="L140" s="6">
        <v>111396.47</v>
      </c>
      <c r="M140" s="6">
        <v>0</v>
      </c>
      <c r="N140" s="6">
        <v>0</v>
      </c>
      <c r="O140" s="6">
        <v>200000</v>
      </c>
      <c r="P140" s="6">
        <v>0</v>
      </c>
      <c r="Q140" s="6">
        <v>250000</v>
      </c>
      <c r="R140" s="6">
        <v>10034.01</v>
      </c>
      <c r="S140" s="6">
        <v>173241.47</v>
      </c>
      <c r="T140" s="6">
        <v>66724.52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22597.67</v>
      </c>
      <c r="AD140" s="6">
        <v>33600</v>
      </c>
      <c r="AE140" s="6">
        <v>55198.8</v>
      </c>
      <c r="AF140" s="6">
        <v>61845</v>
      </c>
      <c r="AG140" t="s">
        <v>101</v>
      </c>
      <c r="AH140" t="s">
        <v>102</v>
      </c>
      <c r="AI140" t="s">
        <v>103</v>
      </c>
      <c r="AJ140" t="s">
        <v>144</v>
      </c>
      <c r="AK140" t="s">
        <v>144</v>
      </c>
      <c r="AO140" t="s">
        <v>106</v>
      </c>
      <c r="AP140" t="s">
        <v>107</v>
      </c>
      <c r="AQ140" t="s">
        <v>108</v>
      </c>
      <c r="AR140" t="s">
        <v>109</v>
      </c>
      <c r="AS140" t="s">
        <v>183</v>
      </c>
      <c r="AT140" t="s">
        <v>197</v>
      </c>
      <c r="AU140" t="s">
        <v>197</v>
      </c>
      <c r="AX140" t="s">
        <v>197</v>
      </c>
      <c r="AY140" t="s">
        <v>177</v>
      </c>
      <c r="AZ140" t="s">
        <v>198</v>
      </c>
      <c r="BA140" t="s">
        <v>199</v>
      </c>
      <c r="BB140" t="s">
        <v>200</v>
      </c>
      <c r="BD140" t="s">
        <v>200</v>
      </c>
      <c r="BE140" t="s">
        <v>132</v>
      </c>
      <c r="BF140" t="s">
        <v>132</v>
      </c>
      <c r="BK140" t="s">
        <v>132</v>
      </c>
      <c r="BL140" t="s">
        <v>113</v>
      </c>
      <c r="BM140" t="s">
        <v>114</v>
      </c>
      <c r="BN140" t="s">
        <v>202</v>
      </c>
      <c r="BP140" t="s">
        <v>202</v>
      </c>
      <c r="BQ140" t="s">
        <v>115</v>
      </c>
      <c r="BR140" t="s">
        <v>115</v>
      </c>
      <c r="BS140" t="s">
        <v>134</v>
      </c>
      <c r="BT140" t="s">
        <v>117</v>
      </c>
      <c r="BU140" t="s">
        <v>379</v>
      </c>
      <c r="BV140" t="s">
        <v>380</v>
      </c>
      <c r="BZ140" t="s">
        <v>380</v>
      </c>
      <c r="CA140" t="str">
        <f>VLOOKUP('DCSR exp data'!BZ140,Bucket[],2,FALSE)</f>
        <v>Operating costs</v>
      </c>
      <c r="CB140" t="s">
        <v>119</v>
      </c>
      <c r="CC140" t="s">
        <v>137</v>
      </c>
      <c r="CD140" t="s">
        <v>138</v>
      </c>
      <c r="CE140" t="s">
        <v>138</v>
      </c>
      <c r="CF140" t="s">
        <v>231</v>
      </c>
      <c r="CH140" t="s">
        <v>231</v>
      </c>
      <c r="CI140" t="s">
        <v>141</v>
      </c>
      <c r="CJ140" t="s">
        <v>151</v>
      </c>
      <c r="CK140" t="s">
        <v>152</v>
      </c>
      <c r="CL140" t="s">
        <v>232</v>
      </c>
      <c r="CM140" t="s">
        <v>134</v>
      </c>
      <c r="CN140" t="s">
        <v>134</v>
      </c>
      <c r="CO140" t="s">
        <v>142</v>
      </c>
      <c r="CP140" t="s">
        <v>143</v>
      </c>
      <c r="CQ140" t="s">
        <v>143</v>
      </c>
      <c r="CR140" t="s">
        <v>143</v>
      </c>
      <c r="CS140" t="s">
        <v>143</v>
      </c>
      <c r="CT140" t="s">
        <v>143</v>
      </c>
    </row>
    <row r="141" spans="1:98" x14ac:dyDescent="0.25">
      <c r="A141" t="s">
        <v>97</v>
      </c>
      <c r="B141" t="s">
        <v>175</v>
      </c>
      <c r="C141" t="s">
        <v>98</v>
      </c>
      <c r="D141" t="s">
        <v>502</v>
      </c>
      <c r="E141" t="s">
        <v>217</v>
      </c>
      <c r="H141">
        <v>30028327</v>
      </c>
      <c r="I141" t="s">
        <v>217</v>
      </c>
      <c r="J141" t="s">
        <v>131</v>
      </c>
      <c r="K141" t="s">
        <v>100</v>
      </c>
      <c r="L141" s="6">
        <v>165.5</v>
      </c>
      <c r="M141" s="6">
        <v>0</v>
      </c>
      <c r="N141" s="6">
        <v>0</v>
      </c>
      <c r="O141" s="6">
        <v>0</v>
      </c>
      <c r="P141" s="6">
        <v>0</v>
      </c>
      <c r="Q141" s="6">
        <v>80000</v>
      </c>
      <c r="R141" s="6">
        <v>3005.75</v>
      </c>
      <c r="S141" s="6">
        <v>199.08</v>
      </c>
      <c r="T141" s="6">
        <v>76795.17</v>
      </c>
      <c r="U141" s="6">
        <v>0</v>
      </c>
      <c r="V141" s="6">
        <v>0</v>
      </c>
      <c r="W141" s="6">
        <v>0</v>
      </c>
      <c r="X141" s="6">
        <v>98.34</v>
      </c>
      <c r="Y141" s="6">
        <v>0</v>
      </c>
      <c r="Z141" s="6">
        <v>0</v>
      </c>
      <c r="AA141" s="6">
        <v>0</v>
      </c>
      <c r="AB141" s="6">
        <v>0</v>
      </c>
      <c r="AC141" s="6">
        <v>67.16</v>
      </c>
      <c r="AD141" s="6">
        <v>0</v>
      </c>
      <c r="AE141" s="6">
        <v>0</v>
      </c>
      <c r="AF141" s="6">
        <v>33.58</v>
      </c>
      <c r="AG141" t="s">
        <v>101</v>
      </c>
      <c r="AH141" t="s">
        <v>102</v>
      </c>
      <c r="AI141" t="s">
        <v>103</v>
      </c>
      <c r="AJ141" t="s">
        <v>144</v>
      </c>
      <c r="AK141" t="s">
        <v>144</v>
      </c>
      <c r="AO141" t="s">
        <v>106</v>
      </c>
      <c r="AP141" t="s">
        <v>107</v>
      </c>
      <c r="AQ141" t="s">
        <v>108</v>
      </c>
      <c r="AR141" t="s">
        <v>109</v>
      </c>
      <c r="AS141" t="s">
        <v>183</v>
      </c>
      <c r="AT141" t="s">
        <v>197</v>
      </c>
      <c r="AU141" t="s">
        <v>197</v>
      </c>
      <c r="AX141" t="s">
        <v>197</v>
      </c>
      <c r="AY141" t="s">
        <v>177</v>
      </c>
      <c r="AZ141" t="s">
        <v>198</v>
      </c>
      <c r="BA141" t="s">
        <v>199</v>
      </c>
      <c r="BB141" t="s">
        <v>200</v>
      </c>
      <c r="BD141" t="s">
        <v>200</v>
      </c>
      <c r="BE141" t="s">
        <v>132</v>
      </c>
      <c r="BF141" t="s">
        <v>132</v>
      </c>
      <c r="BK141" t="s">
        <v>132</v>
      </c>
      <c r="BL141" t="s">
        <v>113</v>
      </c>
      <c r="BM141" t="s">
        <v>114</v>
      </c>
      <c r="BN141" t="s">
        <v>202</v>
      </c>
      <c r="BP141" t="s">
        <v>202</v>
      </c>
      <c r="BQ141" t="s">
        <v>115</v>
      </c>
      <c r="BR141" t="s">
        <v>115</v>
      </c>
      <c r="BS141" t="s">
        <v>134</v>
      </c>
      <c r="BT141" t="s">
        <v>117</v>
      </c>
      <c r="BU141" t="s">
        <v>381</v>
      </c>
      <c r="BV141" t="s">
        <v>381</v>
      </c>
      <c r="BZ141" t="s">
        <v>381</v>
      </c>
      <c r="CA141" t="str">
        <f>VLOOKUP('DCSR exp data'!BZ141,Bucket[],2,FALSE)</f>
        <v>Operating costs</v>
      </c>
      <c r="CB141" t="s">
        <v>119</v>
      </c>
      <c r="CC141" t="s">
        <v>137</v>
      </c>
      <c r="CD141" t="s">
        <v>138</v>
      </c>
      <c r="CE141" t="s">
        <v>138</v>
      </c>
      <c r="CF141" t="s">
        <v>231</v>
      </c>
      <c r="CH141" t="s">
        <v>231</v>
      </c>
      <c r="CI141" t="s">
        <v>141</v>
      </c>
      <c r="CJ141" t="s">
        <v>151</v>
      </c>
      <c r="CK141" t="s">
        <v>152</v>
      </c>
      <c r="CL141" t="s">
        <v>232</v>
      </c>
      <c r="CM141" t="s">
        <v>134</v>
      </c>
      <c r="CN141" t="s">
        <v>134</v>
      </c>
      <c r="CO141" t="s">
        <v>142</v>
      </c>
      <c r="CP141" t="s">
        <v>143</v>
      </c>
      <c r="CQ141" t="s">
        <v>143</v>
      </c>
      <c r="CR141" t="s">
        <v>143</v>
      </c>
      <c r="CS141" t="s">
        <v>143</v>
      </c>
      <c r="CT141" t="s">
        <v>143</v>
      </c>
    </row>
    <row r="142" spans="1:98" x14ac:dyDescent="0.25">
      <c r="A142" t="s">
        <v>97</v>
      </c>
      <c r="B142" t="s">
        <v>175</v>
      </c>
      <c r="C142" t="s">
        <v>98</v>
      </c>
      <c r="D142" t="s">
        <v>502</v>
      </c>
      <c r="E142" t="s">
        <v>238</v>
      </c>
      <c r="H142">
        <v>30029327</v>
      </c>
      <c r="I142" t="s">
        <v>238</v>
      </c>
      <c r="J142" t="s">
        <v>99</v>
      </c>
      <c r="K142" t="s">
        <v>100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1500000</v>
      </c>
      <c r="R142" s="6">
        <v>0</v>
      </c>
      <c r="S142" s="6">
        <v>0</v>
      </c>
      <c r="T142" s="6">
        <v>1500000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t="s">
        <v>101</v>
      </c>
      <c r="AH142" t="s">
        <v>102</v>
      </c>
      <c r="AI142" t="s">
        <v>103</v>
      </c>
      <c r="AJ142" t="s">
        <v>144</v>
      </c>
      <c r="AK142" t="s">
        <v>144</v>
      </c>
      <c r="AO142" t="s">
        <v>106</v>
      </c>
      <c r="AP142" t="s">
        <v>107</v>
      </c>
      <c r="AQ142" t="s">
        <v>108</v>
      </c>
      <c r="AR142" t="s">
        <v>109</v>
      </c>
      <c r="AS142" t="s">
        <v>183</v>
      </c>
      <c r="AT142" t="s">
        <v>197</v>
      </c>
      <c r="AU142" t="s">
        <v>197</v>
      </c>
      <c r="AX142" t="s">
        <v>197</v>
      </c>
      <c r="AY142" t="s">
        <v>177</v>
      </c>
      <c r="AZ142" t="s">
        <v>198</v>
      </c>
      <c r="BA142" t="s">
        <v>199</v>
      </c>
      <c r="BB142" t="s">
        <v>200</v>
      </c>
      <c r="BD142" t="s">
        <v>200</v>
      </c>
      <c r="BE142" t="s">
        <v>110</v>
      </c>
      <c r="BF142" t="s">
        <v>155</v>
      </c>
      <c r="BG142" t="s">
        <v>156</v>
      </c>
      <c r="BH142" t="s">
        <v>294</v>
      </c>
      <c r="BI142" t="s">
        <v>295</v>
      </c>
      <c r="BJ142" t="s">
        <v>295</v>
      </c>
      <c r="BK142" t="s">
        <v>295</v>
      </c>
      <c r="BL142" t="s">
        <v>133</v>
      </c>
      <c r="BM142" t="s">
        <v>133</v>
      </c>
      <c r="BP142" t="s">
        <v>133</v>
      </c>
      <c r="BQ142" t="s">
        <v>115</v>
      </c>
      <c r="BR142" t="s">
        <v>116</v>
      </c>
      <c r="BS142" t="s">
        <v>383</v>
      </c>
      <c r="BT142" t="s">
        <v>117</v>
      </c>
      <c r="BU142" t="s">
        <v>294</v>
      </c>
      <c r="BV142" t="s">
        <v>295</v>
      </c>
      <c r="BW142" t="s">
        <v>295</v>
      </c>
      <c r="BZ142" t="s">
        <v>295</v>
      </c>
      <c r="CA142" t="str">
        <f>VLOOKUP('DCSR exp data'!BZ142,Bucket[],2,FALSE)</f>
        <v>Computer services</v>
      </c>
      <c r="CB142" t="s">
        <v>119</v>
      </c>
      <c r="CC142" t="s">
        <v>137</v>
      </c>
      <c r="CD142" t="s">
        <v>249</v>
      </c>
      <c r="CE142" t="s">
        <v>249</v>
      </c>
      <c r="CF142" t="s">
        <v>250</v>
      </c>
      <c r="CH142" t="s">
        <v>250</v>
      </c>
      <c r="CI142" t="s">
        <v>141</v>
      </c>
      <c r="CJ142" t="s">
        <v>151</v>
      </c>
      <c r="CK142" t="s">
        <v>152</v>
      </c>
      <c r="CL142" t="s">
        <v>122</v>
      </c>
      <c r="CM142" t="s">
        <v>383</v>
      </c>
      <c r="CN142" t="s">
        <v>383</v>
      </c>
      <c r="CO142" t="s">
        <v>124</v>
      </c>
      <c r="CP142" t="s">
        <v>125</v>
      </c>
      <c r="CQ142" t="s">
        <v>385</v>
      </c>
      <c r="CR142" t="s">
        <v>386</v>
      </c>
      <c r="CS142" t="s">
        <v>388</v>
      </c>
      <c r="CT142" t="s">
        <v>388</v>
      </c>
    </row>
    <row r="143" spans="1:98" x14ac:dyDescent="0.25">
      <c r="A143" t="s">
        <v>97</v>
      </c>
      <c r="B143" t="s">
        <v>175</v>
      </c>
      <c r="C143" t="s">
        <v>98</v>
      </c>
      <c r="D143" t="s">
        <v>502</v>
      </c>
      <c r="E143" t="s">
        <v>217</v>
      </c>
      <c r="H143">
        <v>30028327</v>
      </c>
      <c r="I143" t="s">
        <v>217</v>
      </c>
      <c r="J143" t="s">
        <v>99</v>
      </c>
      <c r="K143" t="s">
        <v>100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27906.45</v>
      </c>
      <c r="S143" s="6">
        <v>0</v>
      </c>
      <c r="T143" s="6">
        <v>-27906.45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t="s">
        <v>101</v>
      </c>
      <c r="AH143" t="s">
        <v>102</v>
      </c>
      <c r="AI143" t="s">
        <v>103</v>
      </c>
      <c r="AJ143" t="s">
        <v>144</v>
      </c>
      <c r="AK143" t="s">
        <v>144</v>
      </c>
      <c r="AO143" t="s">
        <v>106</v>
      </c>
      <c r="AP143" t="s">
        <v>107</v>
      </c>
      <c r="AQ143" t="s">
        <v>108</v>
      </c>
      <c r="AR143" t="s">
        <v>109</v>
      </c>
      <c r="AS143" t="s">
        <v>183</v>
      </c>
      <c r="AT143" t="s">
        <v>197</v>
      </c>
      <c r="AU143" t="s">
        <v>197</v>
      </c>
      <c r="AX143" t="s">
        <v>197</v>
      </c>
      <c r="AY143" t="s">
        <v>177</v>
      </c>
      <c r="AZ143" t="s">
        <v>198</v>
      </c>
      <c r="BA143" t="s">
        <v>199</v>
      </c>
      <c r="BB143" t="s">
        <v>200</v>
      </c>
      <c r="BD143" t="s">
        <v>200</v>
      </c>
      <c r="BE143" t="s">
        <v>110</v>
      </c>
      <c r="BF143" t="s">
        <v>155</v>
      </c>
      <c r="BG143" t="s">
        <v>156</v>
      </c>
      <c r="BH143" t="s">
        <v>157</v>
      </c>
      <c r="BI143" t="s">
        <v>301</v>
      </c>
      <c r="BJ143" t="s">
        <v>301</v>
      </c>
      <c r="BK143" t="s">
        <v>301</v>
      </c>
      <c r="BL143" t="s">
        <v>133</v>
      </c>
      <c r="BM143" t="s">
        <v>133</v>
      </c>
      <c r="BP143" t="s">
        <v>133</v>
      </c>
      <c r="BQ143" t="s">
        <v>115</v>
      </c>
      <c r="BR143" t="s">
        <v>116</v>
      </c>
      <c r="BS143" t="s">
        <v>383</v>
      </c>
      <c r="BT143" t="s">
        <v>117</v>
      </c>
      <c r="BU143" t="s">
        <v>389</v>
      </c>
      <c r="BV143" t="s">
        <v>390</v>
      </c>
      <c r="BW143" t="s">
        <v>391</v>
      </c>
      <c r="BZ143" t="s">
        <v>391</v>
      </c>
      <c r="CA143" t="str">
        <f>VLOOKUP('DCSR exp data'!BZ143,Bucket[],2,FALSE)</f>
        <v>Furniture,equipment and systems</v>
      </c>
      <c r="CB143" t="s">
        <v>119</v>
      </c>
      <c r="CC143" t="s">
        <v>137</v>
      </c>
      <c r="CD143" t="s">
        <v>249</v>
      </c>
      <c r="CE143" t="s">
        <v>249</v>
      </c>
      <c r="CF143" t="s">
        <v>250</v>
      </c>
      <c r="CH143" t="s">
        <v>250</v>
      </c>
      <c r="CI143" t="s">
        <v>141</v>
      </c>
      <c r="CJ143" t="s">
        <v>151</v>
      </c>
      <c r="CK143" t="s">
        <v>152</v>
      </c>
      <c r="CL143" t="s">
        <v>122</v>
      </c>
      <c r="CM143" t="s">
        <v>383</v>
      </c>
      <c r="CN143" t="s">
        <v>383</v>
      </c>
      <c r="CO143" t="s">
        <v>124</v>
      </c>
      <c r="CP143" t="s">
        <v>125</v>
      </c>
      <c r="CQ143" t="s">
        <v>385</v>
      </c>
      <c r="CR143" t="s">
        <v>386</v>
      </c>
      <c r="CS143" t="s">
        <v>388</v>
      </c>
      <c r="CT143" t="s">
        <v>388</v>
      </c>
    </row>
    <row r="144" spans="1:98" x14ac:dyDescent="0.25">
      <c r="A144" t="s">
        <v>97</v>
      </c>
      <c r="B144" t="s">
        <v>175</v>
      </c>
      <c r="C144" t="s">
        <v>98</v>
      </c>
      <c r="D144" t="s">
        <v>502</v>
      </c>
      <c r="E144" t="s">
        <v>238</v>
      </c>
      <c r="H144">
        <v>30029327</v>
      </c>
      <c r="I144" t="s">
        <v>238</v>
      </c>
      <c r="J144" t="s">
        <v>99</v>
      </c>
      <c r="K144" t="s">
        <v>100</v>
      </c>
      <c r="L144" s="6">
        <v>406814.73</v>
      </c>
      <c r="M144" s="6">
        <v>0</v>
      </c>
      <c r="N144" s="6">
        <v>0</v>
      </c>
      <c r="O144" s="6">
        <v>0</v>
      </c>
      <c r="P144" s="6">
        <v>0</v>
      </c>
      <c r="Q144" s="6">
        <v>5000000</v>
      </c>
      <c r="R144" s="6">
        <v>199593.98</v>
      </c>
      <c r="S144" s="6">
        <v>629034.82999999996</v>
      </c>
      <c r="T144" s="6">
        <v>4171371.19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100218.38</v>
      </c>
      <c r="AA144" s="6">
        <v>0</v>
      </c>
      <c r="AB144" s="6">
        <v>0</v>
      </c>
      <c r="AC144" s="6">
        <v>0</v>
      </c>
      <c r="AD144" s="6">
        <v>0</v>
      </c>
      <c r="AE144" s="6">
        <v>306596.34999999998</v>
      </c>
      <c r="AF144" s="6">
        <v>222220.1</v>
      </c>
      <c r="AG144" t="s">
        <v>101</v>
      </c>
      <c r="AH144" t="s">
        <v>102</v>
      </c>
      <c r="AI144" t="s">
        <v>103</v>
      </c>
      <c r="AJ144" t="s">
        <v>144</v>
      </c>
      <c r="AK144" t="s">
        <v>144</v>
      </c>
      <c r="AO144" t="s">
        <v>106</v>
      </c>
      <c r="AP144" t="s">
        <v>107</v>
      </c>
      <c r="AQ144" t="s">
        <v>108</v>
      </c>
      <c r="AR144" t="s">
        <v>109</v>
      </c>
      <c r="AS144" t="s">
        <v>183</v>
      </c>
      <c r="AT144" t="s">
        <v>197</v>
      </c>
      <c r="AU144" t="s">
        <v>197</v>
      </c>
      <c r="AX144" t="s">
        <v>197</v>
      </c>
      <c r="AY144" t="s">
        <v>177</v>
      </c>
      <c r="AZ144" t="s">
        <v>198</v>
      </c>
      <c r="BA144" t="s">
        <v>199</v>
      </c>
      <c r="BB144" t="s">
        <v>200</v>
      </c>
      <c r="BD144" t="s">
        <v>200</v>
      </c>
      <c r="BE144" t="s">
        <v>110</v>
      </c>
      <c r="BF144" t="s">
        <v>155</v>
      </c>
      <c r="BG144" t="s">
        <v>156</v>
      </c>
      <c r="BH144" t="s">
        <v>180</v>
      </c>
      <c r="BI144" t="s">
        <v>181</v>
      </c>
      <c r="BJ144" t="s">
        <v>181</v>
      </c>
      <c r="BK144" t="s">
        <v>181</v>
      </c>
      <c r="BL144" t="s">
        <v>133</v>
      </c>
      <c r="BM144" t="s">
        <v>133</v>
      </c>
      <c r="BP144" t="s">
        <v>133</v>
      </c>
      <c r="BQ144" t="s">
        <v>115</v>
      </c>
      <c r="BR144" t="s">
        <v>116</v>
      </c>
      <c r="BS144" t="s">
        <v>383</v>
      </c>
      <c r="BT144" t="s">
        <v>117</v>
      </c>
      <c r="BU144" t="s">
        <v>180</v>
      </c>
      <c r="BV144" t="s">
        <v>181</v>
      </c>
      <c r="BW144" t="s">
        <v>181</v>
      </c>
      <c r="BZ144" t="s">
        <v>181</v>
      </c>
      <c r="CA144" t="str">
        <f>VLOOKUP('DCSR exp data'!BZ144,Bucket[],2,FALSE)</f>
        <v>Furniture,equipment and systems</v>
      </c>
      <c r="CB144" t="s">
        <v>119</v>
      </c>
      <c r="CC144" t="s">
        <v>137</v>
      </c>
      <c r="CD144" t="s">
        <v>249</v>
      </c>
      <c r="CE144" t="s">
        <v>249</v>
      </c>
      <c r="CF144" t="s">
        <v>250</v>
      </c>
      <c r="CH144" t="s">
        <v>250</v>
      </c>
      <c r="CI144" t="s">
        <v>141</v>
      </c>
      <c r="CJ144" t="s">
        <v>151</v>
      </c>
      <c r="CK144" t="s">
        <v>152</v>
      </c>
      <c r="CL144" t="s">
        <v>122</v>
      </c>
      <c r="CM144" t="s">
        <v>383</v>
      </c>
      <c r="CN144" t="s">
        <v>383</v>
      </c>
      <c r="CO144" t="s">
        <v>124</v>
      </c>
      <c r="CP144" t="s">
        <v>125</v>
      </c>
      <c r="CQ144" t="s">
        <v>385</v>
      </c>
      <c r="CR144" t="s">
        <v>386</v>
      </c>
      <c r="CS144" t="s">
        <v>387</v>
      </c>
      <c r="CT144" t="s">
        <v>387</v>
      </c>
    </row>
    <row r="145" spans="1:98" x14ac:dyDescent="0.25">
      <c r="A145" t="s">
        <v>97</v>
      </c>
      <c r="B145" t="s">
        <v>175</v>
      </c>
      <c r="C145" t="s">
        <v>98</v>
      </c>
      <c r="D145" t="s">
        <v>502</v>
      </c>
      <c r="E145" t="s">
        <v>217</v>
      </c>
      <c r="H145">
        <v>30028327</v>
      </c>
      <c r="I145" t="s">
        <v>217</v>
      </c>
      <c r="J145" t="s">
        <v>99</v>
      </c>
      <c r="K145" t="s">
        <v>100</v>
      </c>
      <c r="L145" s="6">
        <v>114000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15476.46</v>
      </c>
      <c r="S145" s="6">
        <v>183208.6</v>
      </c>
      <c r="T145" s="6">
        <v>-198685.06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114000</v>
      </c>
      <c r="AF145" s="6">
        <v>69208.600000000006</v>
      </c>
      <c r="AG145" t="s">
        <v>101</v>
      </c>
      <c r="AH145" t="s">
        <v>102</v>
      </c>
      <c r="AI145" t="s">
        <v>103</v>
      </c>
      <c r="AJ145" t="s">
        <v>144</v>
      </c>
      <c r="AK145" t="s">
        <v>144</v>
      </c>
      <c r="AO145" t="s">
        <v>106</v>
      </c>
      <c r="AP145" t="s">
        <v>107</v>
      </c>
      <c r="AQ145" t="s">
        <v>108</v>
      </c>
      <c r="AR145" t="s">
        <v>109</v>
      </c>
      <c r="AS145" t="s">
        <v>183</v>
      </c>
      <c r="AT145" t="s">
        <v>197</v>
      </c>
      <c r="AU145" t="s">
        <v>197</v>
      </c>
      <c r="AX145" t="s">
        <v>197</v>
      </c>
      <c r="AY145" t="s">
        <v>177</v>
      </c>
      <c r="AZ145" t="s">
        <v>198</v>
      </c>
      <c r="BA145" t="s">
        <v>199</v>
      </c>
      <c r="BB145" t="s">
        <v>200</v>
      </c>
      <c r="BD145" t="s">
        <v>200</v>
      </c>
      <c r="BE145" t="s">
        <v>110</v>
      </c>
      <c r="BF145" t="s">
        <v>155</v>
      </c>
      <c r="BG145" t="s">
        <v>156</v>
      </c>
      <c r="BH145" t="s">
        <v>180</v>
      </c>
      <c r="BI145" t="s">
        <v>181</v>
      </c>
      <c r="BJ145" t="s">
        <v>181</v>
      </c>
      <c r="BK145" t="s">
        <v>181</v>
      </c>
      <c r="BL145" t="s">
        <v>113</v>
      </c>
      <c r="BM145" t="s">
        <v>114</v>
      </c>
      <c r="BN145" t="s">
        <v>202</v>
      </c>
      <c r="BP145" t="s">
        <v>202</v>
      </c>
      <c r="BQ145" t="s">
        <v>115</v>
      </c>
      <c r="BR145" t="s">
        <v>116</v>
      </c>
      <c r="BS145" t="s">
        <v>383</v>
      </c>
      <c r="BT145" t="s">
        <v>117</v>
      </c>
      <c r="BU145" t="s">
        <v>180</v>
      </c>
      <c r="BV145" t="s">
        <v>181</v>
      </c>
      <c r="BW145" t="s">
        <v>181</v>
      </c>
      <c r="BZ145" t="s">
        <v>181</v>
      </c>
      <c r="CA145" t="str">
        <f>VLOOKUP('DCSR exp data'!BZ145,Bucket[],2,FALSE)</f>
        <v>Furniture,equipment and systems</v>
      </c>
      <c r="CB145" t="s">
        <v>119</v>
      </c>
      <c r="CC145" t="s">
        <v>137</v>
      </c>
      <c r="CD145" t="s">
        <v>249</v>
      </c>
      <c r="CE145" t="s">
        <v>249</v>
      </c>
      <c r="CF145" t="s">
        <v>250</v>
      </c>
      <c r="CH145" t="s">
        <v>250</v>
      </c>
      <c r="CI145" t="s">
        <v>141</v>
      </c>
      <c r="CJ145" t="s">
        <v>151</v>
      </c>
      <c r="CK145" t="s">
        <v>152</v>
      </c>
      <c r="CL145" t="s">
        <v>122</v>
      </c>
      <c r="CM145" t="s">
        <v>383</v>
      </c>
      <c r="CN145" t="s">
        <v>383</v>
      </c>
      <c r="CO145" t="s">
        <v>124</v>
      </c>
      <c r="CP145" t="s">
        <v>125</v>
      </c>
      <c r="CQ145" t="s">
        <v>385</v>
      </c>
      <c r="CR145" t="s">
        <v>386</v>
      </c>
      <c r="CS145" t="s">
        <v>387</v>
      </c>
      <c r="CT145" t="s">
        <v>387</v>
      </c>
    </row>
    <row r="146" spans="1:98" x14ac:dyDescent="0.25">
      <c r="A146" t="s">
        <v>97</v>
      </c>
      <c r="B146" t="s">
        <v>175</v>
      </c>
      <c r="C146" t="s">
        <v>98</v>
      </c>
      <c r="D146" t="s">
        <v>502</v>
      </c>
      <c r="E146" t="s">
        <v>217</v>
      </c>
      <c r="H146">
        <v>30028327</v>
      </c>
      <c r="I146" t="s">
        <v>217</v>
      </c>
      <c r="J146" t="s">
        <v>99</v>
      </c>
      <c r="K146" t="s">
        <v>100</v>
      </c>
      <c r="L146" s="6">
        <v>69255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132152</v>
      </c>
      <c r="S146" s="6">
        <v>343298.3</v>
      </c>
      <c r="T146" s="6">
        <v>-475450.3</v>
      </c>
      <c r="U146" s="6">
        <v>0</v>
      </c>
      <c r="V146" s="6">
        <v>0</v>
      </c>
      <c r="W146" s="6">
        <v>100218.38</v>
      </c>
      <c r="X146" s="6">
        <v>0</v>
      </c>
      <c r="Y146" s="6">
        <v>0</v>
      </c>
      <c r="Z146" s="6">
        <v>-100218.38</v>
      </c>
      <c r="AA146" s="6">
        <v>0</v>
      </c>
      <c r="AB146" s="6">
        <v>0</v>
      </c>
      <c r="AC146" s="6">
        <v>0</v>
      </c>
      <c r="AD146" s="6">
        <v>0</v>
      </c>
      <c r="AE146" s="6">
        <v>69255</v>
      </c>
      <c r="AF146" s="6">
        <v>274043.3</v>
      </c>
      <c r="AG146" t="s">
        <v>101</v>
      </c>
      <c r="AH146" t="s">
        <v>102</v>
      </c>
      <c r="AI146" t="s">
        <v>103</v>
      </c>
      <c r="AJ146" t="s">
        <v>144</v>
      </c>
      <c r="AK146" t="s">
        <v>144</v>
      </c>
      <c r="AO146" t="s">
        <v>106</v>
      </c>
      <c r="AP146" t="s">
        <v>107</v>
      </c>
      <c r="AQ146" t="s">
        <v>108</v>
      </c>
      <c r="AR146" t="s">
        <v>109</v>
      </c>
      <c r="AS146" t="s">
        <v>183</v>
      </c>
      <c r="AT146" t="s">
        <v>197</v>
      </c>
      <c r="AU146" t="s">
        <v>197</v>
      </c>
      <c r="AX146" t="s">
        <v>197</v>
      </c>
      <c r="AY146" t="s">
        <v>177</v>
      </c>
      <c r="AZ146" t="s">
        <v>198</v>
      </c>
      <c r="BA146" t="s">
        <v>199</v>
      </c>
      <c r="BB146" t="s">
        <v>200</v>
      </c>
      <c r="BD146" t="s">
        <v>200</v>
      </c>
      <c r="BE146" t="s">
        <v>110</v>
      </c>
      <c r="BF146" t="s">
        <v>155</v>
      </c>
      <c r="BG146" t="s">
        <v>156</v>
      </c>
      <c r="BH146" t="s">
        <v>180</v>
      </c>
      <c r="BI146" t="s">
        <v>181</v>
      </c>
      <c r="BJ146" t="s">
        <v>181</v>
      </c>
      <c r="BK146" t="s">
        <v>181</v>
      </c>
      <c r="BL146" t="s">
        <v>133</v>
      </c>
      <c r="BM146" t="s">
        <v>133</v>
      </c>
      <c r="BP146" t="s">
        <v>133</v>
      </c>
      <c r="BQ146" t="s">
        <v>115</v>
      </c>
      <c r="BR146" t="s">
        <v>116</v>
      </c>
      <c r="BS146" t="s">
        <v>383</v>
      </c>
      <c r="BT146" t="s">
        <v>117</v>
      </c>
      <c r="BU146" t="s">
        <v>180</v>
      </c>
      <c r="BV146" t="s">
        <v>181</v>
      </c>
      <c r="BW146" t="s">
        <v>181</v>
      </c>
      <c r="BZ146" t="s">
        <v>181</v>
      </c>
      <c r="CA146" t="str">
        <f>VLOOKUP('DCSR exp data'!BZ146,Bucket[],2,FALSE)</f>
        <v>Furniture,equipment and systems</v>
      </c>
      <c r="CB146" t="s">
        <v>119</v>
      </c>
      <c r="CC146" t="s">
        <v>137</v>
      </c>
      <c r="CD146" t="s">
        <v>249</v>
      </c>
      <c r="CE146" t="s">
        <v>249</v>
      </c>
      <c r="CF146" t="s">
        <v>250</v>
      </c>
      <c r="CH146" t="s">
        <v>250</v>
      </c>
      <c r="CI146" t="s">
        <v>141</v>
      </c>
      <c r="CJ146" t="s">
        <v>151</v>
      </c>
      <c r="CK146" t="s">
        <v>152</v>
      </c>
      <c r="CL146" t="s">
        <v>122</v>
      </c>
      <c r="CM146" t="s">
        <v>383</v>
      </c>
      <c r="CN146" t="s">
        <v>383</v>
      </c>
      <c r="CO146" t="s">
        <v>124</v>
      </c>
      <c r="CP146" t="s">
        <v>125</v>
      </c>
      <c r="CQ146" t="s">
        <v>385</v>
      </c>
      <c r="CR146" t="s">
        <v>386</v>
      </c>
      <c r="CS146" t="s">
        <v>387</v>
      </c>
      <c r="CT146" t="s">
        <v>387</v>
      </c>
    </row>
    <row r="147" spans="1:98" x14ac:dyDescent="0.25">
      <c r="A147" t="s">
        <v>97</v>
      </c>
      <c r="B147" t="s">
        <v>175</v>
      </c>
      <c r="C147" t="s">
        <v>98</v>
      </c>
      <c r="D147" t="s">
        <v>502</v>
      </c>
      <c r="E147" t="s">
        <v>238</v>
      </c>
      <c r="H147">
        <v>30029327</v>
      </c>
      <c r="I147" t="s">
        <v>238</v>
      </c>
      <c r="J147" t="s">
        <v>99</v>
      </c>
      <c r="K147" t="s">
        <v>100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100000</v>
      </c>
      <c r="R147" s="6">
        <v>0</v>
      </c>
      <c r="S147" s="6">
        <v>0</v>
      </c>
      <c r="T147" s="6">
        <v>100000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t="s">
        <v>101</v>
      </c>
      <c r="AH147" t="s">
        <v>102</v>
      </c>
      <c r="AI147" t="s">
        <v>103</v>
      </c>
      <c r="AJ147" t="s">
        <v>144</v>
      </c>
      <c r="AK147" t="s">
        <v>144</v>
      </c>
      <c r="AO147" t="s">
        <v>106</v>
      </c>
      <c r="AP147" t="s">
        <v>107</v>
      </c>
      <c r="AQ147" t="s">
        <v>108</v>
      </c>
      <c r="AR147" t="s">
        <v>109</v>
      </c>
      <c r="AS147" t="s">
        <v>183</v>
      </c>
      <c r="AT147" t="s">
        <v>197</v>
      </c>
      <c r="AU147" t="s">
        <v>197</v>
      </c>
      <c r="AX147" t="s">
        <v>197</v>
      </c>
      <c r="AY147" t="s">
        <v>177</v>
      </c>
      <c r="AZ147" t="s">
        <v>198</v>
      </c>
      <c r="BA147" t="s">
        <v>199</v>
      </c>
      <c r="BB147" t="s">
        <v>200</v>
      </c>
      <c r="BD147" t="s">
        <v>200</v>
      </c>
      <c r="BE147" t="s">
        <v>110</v>
      </c>
      <c r="BF147" t="s">
        <v>155</v>
      </c>
      <c r="BG147" t="s">
        <v>156</v>
      </c>
      <c r="BH147" t="s">
        <v>297</v>
      </c>
      <c r="BI147" t="s">
        <v>297</v>
      </c>
      <c r="BK147" t="s">
        <v>297</v>
      </c>
      <c r="BL147" t="s">
        <v>133</v>
      </c>
      <c r="BM147" t="s">
        <v>133</v>
      </c>
      <c r="BP147" t="s">
        <v>133</v>
      </c>
      <c r="BQ147" t="s">
        <v>115</v>
      </c>
      <c r="BR147" t="s">
        <v>116</v>
      </c>
      <c r="BS147" t="s">
        <v>383</v>
      </c>
      <c r="BT147" t="s">
        <v>117</v>
      </c>
      <c r="BU147" t="s">
        <v>297</v>
      </c>
      <c r="BV147" t="s">
        <v>297</v>
      </c>
      <c r="BZ147" t="s">
        <v>297</v>
      </c>
      <c r="CA147" t="str">
        <f>VLOOKUP('DCSR exp data'!BZ147,Bucket[],2,FALSE)</f>
        <v>Furniture,equipment and systems</v>
      </c>
      <c r="CB147" t="s">
        <v>119</v>
      </c>
      <c r="CC147" t="s">
        <v>137</v>
      </c>
      <c r="CD147" t="s">
        <v>249</v>
      </c>
      <c r="CE147" t="s">
        <v>249</v>
      </c>
      <c r="CF147" t="s">
        <v>250</v>
      </c>
      <c r="CH147" t="s">
        <v>250</v>
      </c>
      <c r="CI147" t="s">
        <v>141</v>
      </c>
      <c r="CJ147" t="s">
        <v>151</v>
      </c>
      <c r="CK147" t="s">
        <v>152</v>
      </c>
      <c r="CL147" t="s">
        <v>122</v>
      </c>
      <c r="CM147" t="s">
        <v>383</v>
      </c>
      <c r="CN147" t="s">
        <v>383</v>
      </c>
      <c r="CO147" t="s">
        <v>124</v>
      </c>
      <c r="CP147" t="s">
        <v>125</v>
      </c>
      <c r="CQ147" t="s">
        <v>385</v>
      </c>
      <c r="CR147" t="s">
        <v>386</v>
      </c>
      <c r="CS147" t="s">
        <v>387</v>
      </c>
      <c r="CT147" t="s">
        <v>387</v>
      </c>
    </row>
    <row r="148" spans="1:98" x14ac:dyDescent="0.25">
      <c r="A148" t="s">
        <v>97</v>
      </c>
      <c r="B148" t="s">
        <v>175</v>
      </c>
      <c r="C148" t="s">
        <v>98</v>
      </c>
      <c r="D148" t="s">
        <v>502</v>
      </c>
      <c r="E148" t="s">
        <v>217</v>
      </c>
      <c r="H148">
        <v>30028327</v>
      </c>
      <c r="I148" t="s">
        <v>217</v>
      </c>
      <c r="J148" t="s">
        <v>99</v>
      </c>
      <c r="K148" t="s">
        <v>100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5242.8599999999997</v>
      </c>
      <c r="T148" s="6">
        <v>-5242.8599999999997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5242.8599999999997</v>
      </c>
      <c r="AG148" t="s">
        <v>101</v>
      </c>
      <c r="AH148" t="s">
        <v>102</v>
      </c>
      <c r="AI148" t="s">
        <v>103</v>
      </c>
      <c r="AJ148" t="s">
        <v>144</v>
      </c>
      <c r="AK148" t="s">
        <v>144</v>
      </c>
      <c r="AO148" t="s">
        <v>106</v>
      </c>
      <c r="AP148" t="s">
        <v>107</v>
      </c>
      <c r="AQ148" t="s">
        <v>108</v>
      </c>
      <c r="AR148" t="s">
        <v>109</v>
      </c>
      <c r="AS148" t="s">
        <v>183</v>
      </c>
      <c r="AT148" t="s">
        <v>197</v>
      </c>
      <c r="AU148" t="s">
        <v>197</v>
      </c>
      <c r="AX148" t="s">
        <v>197</v>
      </c>
      <c r="AY148" t="s">
        <v>177</v>
      </c>
      <c r="AZ148" t="s">
        <v>198</v>
      </c>
      <c r="BA148" t="s">
        <v>199</v>
      </c>
      <c r="BB148" t="s">
        <v>200</v>
      </c>
      <c r="BD148" t="s">
        <v>200</v>
      </c>
      <c r="BE148" t="s">
        <v>110</v>
      </c>
      <c r="BF148" t="s">
        <v>155</v>
      </c>
      <c r="BG148" t="s">
        <v>156</v>
      </c>
      <c r="BH148" t="s">
        <v>312</v>
      </c>
      <c r="BI148" t="s">
        <v>312</v>
      </c>
      <c r="BK148" t="s">
        <v>312</v>
      </c>
      <c r="BL148" t="s">
        <v>113</v>
      </c>
      <c r="BM148" t="s">
        <v>114</v>
      </c>
      <c r="BN148" t="s">
        <v>202</v>
      </c>
      <c r="BP148" t="s">
        <v>202</v>
      </c>
      <c r="BQ148" t="s">
        <v>115</v>
      </c>
      <c r="BR148" t="s">
        <v>116</v>
      </c>
      <c r="BS148" t="s">
        <v>383</v>
      </c>
      <c r="BT148" t="s">
        <v>117</v>
      </c>
      <c r="BU148" t="s">
        <v>312</v>
      </c>
      <c r="BV148" t="s">
        <v>312</v>
      </c>
      <c r="BZ148" t="s">
        <v>312</v>
      </c>
      <c r="CA148" t="str">
        <f>VLOOKUP('DCSR exp data'!BZ148,Bucket[],2,FALSE)</f>
        <v>Furniture,equipment and systems</v>
      </c>
      <c r="CB148" t="s">
        <v>119</v>
      </c>
      <c r="CC148" t="s">
        <v>137</v>
      </c>
      <c r="CD148" t="s">
        <v>249</v>
      </c>
      <c r="CE148" t="s">
        <v>249</v>
      </c>
      <c r="CF148" t="s">
        <v>250</v>
      </c>
      <c r="CH148" t="s">
        <v>250</v>
      </c>
      <c r="CI148" t="s">
        <v>141</v>
      </c>
      <c r="CJ148" t="s">
        <v>151</v>
      </c>
      <c r="CK148" t="s">
        <v>152</v>
      </c>
      <c r="CL148" t="s">
        <v>122</v>
      </c>
      <c r="CM148" t="s">
        <v>383</v>
      </c>
      <c r="CN148" t="s">
        <v>383</v>
      </c>
      <c r="CO148" t="s">
        <v>124</v>
      </c>
      <c r="CP148" t="s">
        <v>125</v>
      </c>
      <c r="CQ148" t="s">
        <v>385</v>
      </c>
      <c r="CR148" t="s">
        <v>386</v>
      </c>
      <c r="CS148" t="s">
        <v>388</v>
      </c>
      <c r="CT148" t="s">
        <v>388</v>
      </c>
    </row>
    <row r="149" spans="1:98" x14ac:dyDescent="0.25">
      <c r="A149" t="s">
        <v>97</v>
      </c>
      <c r="B149" t="s">
        <v>175</v>
      </c>
      <c r="C149" t="s">
        <v>98</v>
      </c>
      <c r="D149" t="s">
        <v>502</v>
      </c>
      <c r="E149" t="s">
        <v>217</v>
      </c>
      <c r="H149">
        <v>30028327</v>
      </c>
      <c r="I149" t="s">
        <v>217</v>
      </c>
      <c r="J149" t="s">
        <v>99</v>
      </c>
      <c r="K149" t="s">
        <v>100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7000</v>
      </c>
      <c r="S149" s="6">
        <v>0</v>
      </c>
      <c r="T149" s="6">
        <v>-7000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t="s">
        <v>101</v>
      </c>
      <c r="AH149" t="s">
        <v>102</v>
      </c>
      <c r="AI149" t="s">
        <v>103</v>
      </c>
      <c r="AJ149" t="s">
        <v>144</v>
      </c>
      <c r="AK149" t="s">
        <v>144</v>
      </c>
      <c r="AO149" t="s">
        <v>106</v>
      </c>
      <c r="AP149" t="s">
        <v>107</v>
      </c>
      <c r="AQ149" t="s">
        <v>108</v>
      </c>
      <c r="AR149" t="s">
        <v>109</v>
      </c>
      <c r="AS149" t="s">
        <v>183</v>
      </c>
      <c r="AT149" t="s">
        <v>197</v>
      </c>
      <c r="AU149" t="s">
        <v>197</v>
      </c>
      <c r="AX149" t="s">
        <v>197</v>
      </c>
      <c r="AY149" t="s">
        <v>177</v>
      </c>
      <c r="AZ149" t="s">
        <v>198</v>
      </c>
      <c r="BA149" t="s">
        <v>199</v>
      </c>
      <c r="BB149" t="s">
        <v>200</v>
      </c>
      <c r="BD149" t="s">
        <v>200</v>
      </c>
      <c r="BE149" t="s">
        <v>167</v>
      </c>
      <c r="BF149" t="s">
        <v>168</v>
      </c>
      <c r="BG149" t="s">
        <v>169</v>
      </c>
      <c r="BH149" t="s">
        <v>170</v>
      </c>
      <c r="BI149" t="s">
        <v>171</v>
      </c>
      <c r="BJ149" t="s">
        <v>341</v>
      </c>
      <c r="BK149" t="s">
        <v>341</v>
      </c>
      <c r="BL149" t="s">
        <v>113</v>
      </c>
      <c r="BM149" t="s">
        <v>114</v>
      </c>
      <c r="BN149" t="s">
        <v>202</v>
      </c>
      <c r="BP149" t="s">
        <v>202</v>
      </c>
      <c r="BQ149" t="s">
        <v>115</v>
      </c>
      <c r="BR149" t="s">
        <v>116</v>
      </c>
      <c r="BS149" t="s">
        <v>383</v>
      </c>
      <c r="BT149" t="s">
        <v>117</v>
      </c>
      <c r="BU149" t="s">
        <v>296</v>
      </c>
      <c r="BV149" t="s">
        <v>296</v>
      </c>
      <c r="BZ149" t="s">
        <v>296</v>
      </c>
      <c r="CA149" t="str">
        <f>VLOOKUP('DCSR exp data'!BZ149,Bucket[],2,FALSE)</f>
        <v>Furniture,equipment and systems</v>
      </c>
      <c r="CB149" t="s">
        <v>119</v>
      </c>
      <c r="CC149" t="s">
        <v>137</v>
      </c>
      <c r="CD149" t="s">
        <v>249</v>
      </c>
      <c r="CE149" t="s">
        <v>249</v>
      </c>
      <c r="CF149" t="s">
        <v>250</v>
      </c>
      <c r="CH149" t="s">
        <v>250</v>
      </c>
      <c r="CI149" t="s">
        <v>141</v>
      </c>
      <c r="CJ149" t="s">
        <v>151</v>
      </c>
      <c r="CK149" t="s">
        <v>152</v>
      </c>
      <c r="CL149" t="s">
        <v>122</v>
      </c>
      <c r="CM149" t="s">
        <v>383</v>
      </c>
      <c r="CN149" t="e">
        <v>#N/A</v>
      </c>
      <c r="CO149" t="s">
        <v>124</v>
      </c>
      <c r="CP149" t="s">
        <v>125</v>
      </c>
      <c r="CQ149" t="s">
        <v>385</v>
      </c>
      <c r="CR149" t="s">
        <v>386</v>
      </c>
      <c r="CS149" t="s">
        <v>387</v>
      </c>
      <c r="CT149" t="s">
        <v>387</v>
      </c>
    </row>
    <row r="150" spans="1:98" x14ac:dyDescent="0.25">
      <c r="A150" t="s">
        <v>97</v>
      </c>
      <c r="B150" t="s">
        <v>175</v>
      </c>
      <c r="C150" t="s">
        <v>98</v>
      </c>
      <c r="D150" t="s">
        <v>502</v>
      </c>
      <c r="E150" t="s">
        <v>217</v>
      </c>
      <c r="H150">
        <v>30028327</v>
      </c>
      <c r="I150" t="s">
        <v>217</v>
      </c>
      <c r="J150" t="s">
        <v>99</v>
      </c>
      <c r="K150" t="s">
        <v>100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6905</v>
      </c>
      <c r="S150" s="6">
        <v>7500</v>
      </c>
      <c r="T150" s="6">
        <v>-14405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7500</v>
      </c>
      <c r="AG150" t="s">
        <v>101</v>
      </c>
      <c r="AH150" t="s">
        <v>102</v>
      </c>
      <c r="AI150" t="s">
        <v>103</v>
      </c>
      <c r="AJ150" t="s">
        <v>144</v>
      </c>
      <c r="AK150" t="s">
        <v>144</v>
      </c>
      <c r="AO150" t="s">
        <v>106</v>
      </c>
      <c r="AP150" t="s">
        <v>107</v>
      </c>
      <c r="AQ150" t="s">
        <v>108</v>
      </c>
      <c r="AR150" t="s">
        <v>109</v>
      </c>
      <c r="AS150" t="s">
        <v>183</v>
      </c>
      <c r="AT150" t="s">
        <v>197</v>
      </c>
      <c r="AU150" t="s">
        <v>197</v>
      </c>
      <c r="AX150" t="s">
        <v>197</v>
      </c>
      <c r="AY150" t="s">
        <v>177</v>
      </c>
      <c r="AZ150" t="s">
        <v>198</v>
      </c>
      <c r="BA150" t="s">
        <v>199</v>
      </c>
      <c r="BB150" t="s">
        <v>200</v>
      </c>
      <c r="BD150" t="s">
        <v>200</v>
      </c>
      <c r="BE150" t="s">
        <v>110</v>
      </c>
      <c r="BF150" t="s">
        <v>155</v>
      </c>
      <c r="BG150" t="s">
        <v>156</v>
      </c>
      <c r="BH150" t="s">
        <v>296</v>
      </c>
      <c r="BI150" t="s">
        <v>318</v>
      </c>
      <c r="BK150" t="s">
        <v>318</v>
      </c>
      <c r="BL150" t="s">
        <v>133</v>
      </c>
      <c r="BM150" t="s">
        <v>133</v>
      </c>
      <c r="BP150" t="s">
        <v>133</v>
      </c>
      <c r="BQ150" t="s">
        <v>115</v>
      </c>
      <c r="BR150" t="s">
        <v>116</v>
      </c>
      <c r="BS150" t="s">
        <v>383</v>
      </c>
      <c r="BT150" t="s">
        <v>117</v>
      </c>
      <c r="BU150" t="s">
        <v>296</v>
      </c>
      <c r="BV150" t="s">
        <v>296</v>
      </c>
      <c r="BZ150" t="s">
        <v>296</v>
      </c>
      <c r="CA150" t="str">
        <f>VLOOKUP('DCSR exp data'!BZ150,Bucket[],2,FALSE)</f>
        <v>Furniture,equipment and systems</v>
      </c>
      <c r="CB150" t="s">
        <v>119</v>
      </c>
      <c r="CC150" t="s">
        <v>137</v>
      </c>
      <c r="CD150" t="s">
        <v>249</v>
      </c>
      <c r="CE150" t="s">
        <v>249</v>
      </c>
      <c r="CF150" t="s">
        <v>250</v>
      </c>
      <c r="CH150" t="s">
        <v>250</v>
      </c>
      <c r="CI150" t="s">
        <v>141</v>
      </c>
      <c r="CJ150" t="s">
        <v>151</v>
      </c>
      <c r="CK150" t="s">
        <v>152</v>
      </c>
      <c r="CL150" t="s">
        <v>122</v>
      </c>
      <c r="CM150" t="s">
        <v>383</v>
      </c>
      <c r="CN150" t="s">
        <v>383</v>
      </c>
      <c r="CO150" t="s">
        <v>124</v>
      </c>
      <c r="CP150" t="s">
        <v>125</v>
      </c>
      <c r="CQ150" t="s">
        <v>385</v>
      </c>
      <c r="CR150" t="s">
        <v>386</v>
      </c>
      <c r="CS150" t="s">
        <v>387</v>
      </c>
      <c r="CT150" t="s">
        <v>387</v>
      </c>
    </row>
    <row r="151" spans="1:98" x14ac:dyDescent="0.25">
      <c r="A151" t="s">
        <v>97</v>
      </c>
      <c r="B151" t="s">
        <v>175</v>
      </c>
      <c r="C151" t="s">
        <v>98</v>
      </c>
      <c r="D151" t="s">
        <v>502</v>
      </c>
      <c r="E151" t="s">
        <v>238</v>
      </c>
      <c r="H151">
        <v>30029327</v>
      </c>
      <c r="I151" t="s">
        <v>238</v>
      </c>
      <c r="J151" t="s">
        <v>99</v>
      </c>
      <c r="K151" t="s">
        <v>100</v>
      </c>
      <c r="L151" s="6">
        <v>522734.9</v>
      </c>
      <c r="M151" s="6">
        <v>0</v>
      </c>
      <c r="N151" s="6">
        <v>-500000</v>
      </c>
      <c r="O151" s="6">
        <v>0</v>
      </c>
      <c r="P151" s="6">
        <v>0</v>
      </c>
      <c r="Q151" s="6">
        <v>3250000</v>
      </c>
      <c r="R151" s="6">
        <v>0</v>
      </c>
      <c r="S151" s="6">
        <v>4435154.8</v>
      </c>
      <c r="T151" s="6">
        <v>-1185154.8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395156.38</v>
      </c>
      <c r="AD151" s="6">
        <v>0</v>
      </c>
      <c r="AE151" s="6">
        <v>127578.52</v>
      </c>
      <c r="AF151" s="6">
        <v>3912419.9</v>
      </c>
      <c r="AG151" t="s">
        <v>101</v>
      </c>
      <c r="AH151" t="s">
        <v>102</v>
      </c>
      <c r="AI151" t="s">
        <v>103</v>
      </c>
      <c r="AJ151" t="s">
        <v>144</v>
      </c>
      <c r="AK151" t="s">
        <v>144</v>
      </c>
      <c r="AO151" t="s">
        <v>106</v>
      </c>
      <c r="AP151" t="s">
        <v>107</v>
      </c>
      <c r="AQ151" t="s">
        <v>108</v>
      </c>
      <c r="AR151" t="s">
        <v>109</v>
      </c>
      <c r="AS151" t="s">
        <v>183</v>
      </c>
      <c r="AT151" t="s">
        <v>197</v>
      </c>
      <c r="AU151" t="s">
        <v>197</v>
      </c>
      <c r="AX151" t="s">
        <v>197</v>
      </c>
      <c r="AY151" t="s">
        <v>177</v>
      </c>
      <c r="AZ151" t="s">
        <v>198</v>
      </c>
      <c r="BA151" t="s">
        <v>199</v>
      </c>
      <c r="BB151" t="s">
        <v>200</v>
      </c>
      <c r="BD151" t="s">
        <v>200</v>
      </c>
      <c r="BE151" t="s">
        <v>110</v>
      </c>
      <c r="BF151" t="s">
        <v>155</v>
      </c>
      <c r="BG151" t="s">
        <v>156</v>
      </c>
      <c r="BH151" t="s">
        <v>294</v>
      </c>
      <c r="BI151" t="s">
        <v>309</v>
      </c>
      <c r="BJ151" t="s">
        <v>309</v>
      </c>
      <c r="BK151" t="s">
        <v>309</v>
      </c>
      <c r="BL151" t="s">
        <v>133</v>
      </c>
      <c r="BM151" t="s">
        <v>133</v>
      </c>
      <c r="BP151" t="s">
        <v>133</v>
      </c>
      <c r="BQ151" t="s">
        <v>115</v>
      </c>
      <c r="BR151" t="s">
        <v>116</v>
      </c>
      <c r="BS151" t="s">
        <v>383</v>
      </c>
      <c r="BT151" t="s">
        <v>117</v>
      </c>
      <c r="BU151" t="s">
        <v>294</v>
      </c>
      <c r="BV151" t="s">
        <v>309</v>
      </c>
      <c r="BW151" t="s">
        <v>393</v>
      </c>
      <c r="BZ151" t="s">
        <v>393</v>
      </c>
      <c r="CA151" t="str">
        <f>VLOOKUP('DCSR exp data'!BZ151,Bucket[],2,FALSE)</f>
        <v>Furniture,equipment and systems</v>
      </c>
      <c r="CB151" t="s">
        <v>119</v>
      </c>
      <c r="CC151" t="s">
        <v>137</v>
      </c>
      <c r="CD151" t="s">
        <v>249</v>
      </c>
      <c r="CE151" t="s">
        <v>249</v>
      </c>
      <c r="CF151" t="s">
        <v>250</v>
      </c>
      <c r="CH151" t="s">
        <v>250</v>
      </c>
      <c r="CI151" t="s">
        <v>141</v>
      </c>
      <c r="CJ151" t="s">
        <v>151</v>
      </c>
      <c r="CK151" t="s">
        <v>152</v>
      </c>
      <c r="CL151" t="s">
        <v>122</v>
      </c>
      <c r="CM151" t="s">
        <v>383</v>
      </c>
      <c r="CN151" t="s">
        <v>383</v>
      </c>
      <c r="CO151" t="s">
        <v>124</v>
      </c>
      <c r="CP151" t="s">
        <v>125</v>
      </c>
      <c r="CQ151" t="s">
        <v>385</v>
      </c>
      <c r="CR151" t="s">
        <v>386</v>
      </c>
      <c r="CS151" t="s">
        <v>388</v>
      </c>
      <c r="CT151" t="s">
        <v>388</v>
      </c>
    </row>
    <row r="152" spans="1:98" x14ac:dyDescent="0.25">
      <c r="A152" t="s">
        <v>97</v>
      </c>
      <c r="B152" t="s">
        <v>175</v>
      </c>
      <c r="C152" t="s">
        <v>98</v>
      </c>
      <c r="D152" t="s">
        <v>502</v>
      </c>
      <c r="E152" t="s">
        <v>217</v>
      </c>
      <c r="H152">
        <v>30028327</v>
      </c>
      <c r="I152" t="s">
        <v>217</v>
      </c>
      <c r="J152" t="s">
        <v>99</v>
      </c>
      <c r="K152" t="s">
        <v>100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12000</v>
      </c>
      <c r="T152" s="6">
        <v>-12000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12000</v>
      </c>
      <c r="AG152" t="s">
        <v>101</v>
      </c>
      <c r="AH152" t="s">
        <v>102</v>
      </c>
      <c r="AI152" t="s">
        <v>103</v>
      </c>
      <c r="AJ152" t="s">
        <v>104</v>
      </c>
      <c r="AK152" t="s">
        <v>105</v>
      </c>
      <c r="AL152" t="s">
        <v>176</v>
      </c>
      <c r="AO152" t="s">
        <v>106</v>
      </c>
      <c r="AP152" t="s">
        <v>107</v>
      </c>
      <c r="AQ152" t="s">
        <v>108</v>
      </c>
      <c r="AR152" t="s">
        <v>109</v>
      </c>
      <c r="AS152" t="s">
        <v>183</v>
      </c>
      <c r="AT152" t="s">
        <v>197</v>
      </c>
      <c r="AU152" t="s">
        <v>197</v>
      </c>
      <c r="AX152" t="s">
        <v>197</v>
      </c>
      <c r="AY152" t="s">
        <v>177</v>
      </c>
      <c r="AZ152" t="s">
        <v>198</v>
      </c>
      <c r="BA152" t="s">
        <v>199</v>
      </c>
      <c r="BB152" t="s">
        <v>200</v>
      </c>
      <c r="BD152" t="s">
        <v>200</v>
      </c>
      <c r="BE152" t="s">
        <v>110</v>
      </c>
      <c r="BF152" t="s">
        <v>155</v>
      </c>
      <c r="BG152" t="s">
        <v>156</v>
      </c>
      <c r="BH152" t="s">
        <v>296</v>
      </c>
      <c r="BI152" t="s">
        <v>318</v>
      </c>
      <c r="BK152" t="s">
        <v>318</v>
      </c>
      <c r="BL152" t="s">
        <v>113</v>
      </c>
      <c r="BM152" t="s">
        <v>114</v>
      </c>
      <c r="BN152" t="s">
        <v>202</v>
      </c>
      <c r="BP152" t="s">
        <v>202</v>
      </c>
      <c r="BQ152" t="s">
        <v>115</v>
      </c>
      <c r="BR152" t="s">
        <v>116</v>
      </c>
      <c r="BS152" t="s">
        <v>383</v>
      </c>
      <c r="BT152" t="s">
        <v>117</v>
      </c>
      <c r="BU152" t="s">
        <v>296</v>
      </c>
      <c r="BV152" t="s">
        <v>296</v>
      </c>
      <c r="BZ152" t="s">
        <v>296</v>
      </c>
      <c r="CA152" t="str">
        <f>VLOOKUP('DCSR exp data'!BZ152,Bucket[],2,FALSE)</f>
        <v>Furniture,equipment and systems</v>
      </c>
      <c r="CB152" t="s">
        <v>119</v>
      </c>
      <c r="CC152" t="s">
        <v>137</v>
      </c>
      <c r="CD152" t="s">
        <v>249</v>
      </c>
      <c r="CE152" t="s">
        <v>249</v>
      </c>
      <c r="CF152" t="s">
        <v>250</v>
      </c>
      <c r="CH152" t="s">
        <v>250</v>
      </c>
      <c r="CI152" t="s">
        <v>141</v>
      </c>
      <c r="CJ152" t="s">
        <v>151</v>
      </c>
      <c r="CK152" t="s">
        <v>152</v>
      </c>
      <c r="CL152" t="s">
        <v>122</v>
      </c>
      <c r="CM152" t="s">
        <v>383</v>
      </c>
      <c r="CN152" t="s">
        <v>383</v>
      </c>
      <c r="CO152" t="s">
        <v>124</v>
      </c>
      <c r="CP152" t="s">
        <v>125</v>
      </c>
      <c r="CQ152" t="s">
        <v>385</v>
      </c>
      <c r="CR152" t="s">
        <v>386</v>
      </c>
      <c r="CS152" t="s">
        <v>387</v>
      </c>
      <c r="CT152" t="s">
        <v>387</v>
      </c>
    </row>
    <row r="153" spans="1:98" x14ac:dyDescent="0.25">
      <c r="A153" t="s">
        <v>97</v>
      </c>
      <c r="B153" t="s">
        <v>175</v>
      </c>
      <c r="C153" t="s">
        <v>98</v>
      </c>
      <c r="D153" t="s">
        <v>502</v>
      </c>
      <c r="E153" t="s">
        <v>217</v>
      </c>
      <c r="H153">
        <v>30028327</v>
      </c>
      <c r="I153" t="s">
        <v>217</v>
      </c>
      <c r="J153" t="s">
        <v>99</v>
      </c>
      <c r="K153" t="s">
        <v>100</v>
      </c>
      <c r="L153" s="6">
        <v>420332.72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420332.72</v>
      </c>
      <c r="T153" s="6">
        <v>-420332.72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420332.72</v>
      </c>
      <c r="AE153" s="6">
        <v>0</v>
      </c>
      <c r="AF153" s="6">
        <v>0</v>
      </c>
      <c r="AG153" t="s">
        <v>101</v>
      </c>
      <c r="AH153" t="s">
        <v>102</v>
      </c>
      <c r="AI153" t="s">
        <v>103</v>
      </c>
      <c r="AJ153" t="s">
        <v>144</v>
      </c>
      <c r="AK153" t="s">
        <v>144</v>
      </c>
      <c r="AO153" t="s">
        <v>106</v>
      </c>
      <c r="AP153" t="s">
        <v>107</v>
      </c>
      <c r="AQ153" t="s">
        <v>108</v>
      </c>
      <c r="AR153" t="s">
        <v>109</v>
      </c>
      <c r="AS153" t="s">
        <v>183</v>
      </c>
      <c r="AT153" t="s">
        <v>197</v>
      </c>
      <c r="AU153" t="s">
        <v>197</v>
      </c>
      <c r="AX153" t="s">
        <v>197</v>
      </c>
      <c r="AY153" t="s">
        <v>177</v>
      </c>
      <c r="AZ153" t="s">
        <v>198</v>
      </c>
      <c r="BA153" t="s">
        <v>199</v>
      </c>
      <c r="BB153" t="s">
        <v>200</v>
      </c>
      <c r="BD153" t="s">
        <v>200</v>
      </c>
      <c r="BE153" t="s">
        <v>110</v>
      </c>
      <c r="BF153" t="s">
        <v>155</v>
      </c>
      <c r="BG153" t="s">
        <v>156</v>
      </c>
      <c r="BH153" t="s">
        <v>294</v>
      </c>
      <c r="BI153" t="s">
        <v>309</v>
      </c>
      <c r="BJ153" t="s">
        <v>309</v>
      </c>
      <c r="BK153" t="s">
        <v>309</v>
      </c>
      <c r="BL153" t="s">
        <v>133</v>
      </c>
      <c r="BM153" t="s">
        <v>133</v>
      </c>
      <c r="BP153" t="s">
        <v>133</v>
      </c>
      <c r="BQ153" t="s">
        <v>115</v>
      </c>
      <c r="BR153" t="s">
        <v>116</v>
      </c>
      <c r="BS153" t="s">
        <v>383</v>
      </c>
      <c r="BT153" t="s">
        <v>117</v>
      </c>
      <c r="BU153" t="s">
        <v>294</v>
      </c>
      <c r="BV153" t="s">
        <v>309</v>
      </c>
      <c r="BW153" t="s">
        <v>393</v>
      </c>
      <c r="BZ153" t="s">
        <v>393</v>
      </c>
      <c r="CA153" t="str">
        <f>VLOOKUP('DCSR exp data'!BZ153,Bucket[],2,FALSE)</f>
        <v>Furniture,equipment and systems</v>
      </c>
      <c r="CB153" t="s">
        <v>119</v>
      </c>
      <c r="CC153" t="s">
        <v>137</v>
      </c>
      <c r="CD153" t="s">
        <v>249</v>
      </c>
      <c r="CE153" t="s">
        <v>249</v>
      </c>
      <c r="CF153" t="s">
        <v>250</v>
      </c>
      <c r="CH153" t="s">
        <v>250</v>
      </c>
      <c r="CI153" t="s">
        <v>141</v>
      </c>
      <c r="CJ153" t="s">
        <v>151</v>
      </c>
      <c r="CK153" t="s">
        <v>152</v>
      </c>
      <c r="CL153" t="s">
        <v>122</v>
      </c>
      <c r="CM153" t="s">
        <v>383</v>
      </c>
      <c r="CN153" t="s">
        <v>383</v>
      </c>
      <c r="CO153" t="s">
        <v>124</v>
      </c>
      <c r="CP153" t="s">
        <v>125</v>
      </c>
      <c r="CQ153" t="s">
        <v>385</v>
      </c>
      <c r="CR153" t="s">
        <v>386</v>
      </c>
      <c r="CS153" t="s">
        <v>388</v>
      </c>
      <c r="CT153" t="s">
        <v>388</v>
      </c>
    </row>
    <row r="154" spans="1:98" x14ac:dyDescent="0.25">
      <c r="A154" t="s">
        <v>97</v>
      </c>
      <c r="B154" t="s">
        <v>175</v>
      </c>
      <c r="C154" t="s">
        <v>98</v>
      </c>
      <c r="D154" t="s">
        <v>502</v>
      </c>
      <c r="E154" t="s">
        <v>217</v>
      </c>
      <c r="H154">
        <v>30028327</v>
      </c>
      <c r="I154" t="s">
        <v>217</v>
      </c>
      <c r="J154" t="s">
        <v>99</v>
      </c>
      <c r="K154" t="s">
        <v>100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40491.9</v>
      </c>
      <c r="T154" s="6">
        <v>-40491.9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40491.9</v>
      </c>
      <c r="AG154" t="s">
        <v>101</v>
      </c>
      <c r="AH154" t="s">
        <v>102</v>
      </c>
      <c r="AI154" t="s">
        <v>103</v>
      </c>
      <c r="AJ154" t="s">
        <v>104</v>
      </c>
      <c r="AK154" t="s">
        <v>105</v>
      </c>
      <c r="AL154" t="s">
        <v>176</v>
      </c>
      <c r="AO154" t="s">
        <v>106</v>
      </c>
      <c r="AP154" t="s">
        <v>107</v>
      </c>
      <c r="AQ154" t="s">
        <v>108</v>
      </c>
      <c r="AR154" t="s">
        <v>109</v>
      </c>
      <c r="AS154" t="s">
        <v>183</v>
      </c>
      <c r="AT154" t="s">
        <v>197</v>
      </c>
      <c r="AU154" t="s">
        <v>197</v>
      </c>
      <c r="AX154" t="s">
        <v>197</v>
      </c>
      <c r="AY154" t="s">
        <v>177</v>
      </c>
      <c r="AZ154" t="s">
        <v>198</v>
      </c>
      <c r="BA154" t="s">
        <v>199</v>
      </c>
      <c r="BB154" t="s">
        <v>200</v>
      </c>
      <c r="BD154" t="s">
        <v>200</v>
      </c>
      <c r="BE154" t="s">
        <v>110</v>
      </c>
      <c r="BF154" t="s">
        <v>155</v>
      </c>
      <c r="BG154" t="s">
        <v>156</v>
      </c>
      <c r="BH154" t="s">
        <v>296</v>
      </c>
      <c r="BI154" t="s">
        <v>394</v>
      </c>
      <c r="BK154" t="s">
        <v>394</v>
      </c>
      <c r="BL154" t="s">
        <v>113</v>
      </c>
      <c r="BM154" t="s">
        <v>114</v>
      </c>
      <c r="BN154" t="s">
        <v>202</v>
      </c>
      <c r="BP154" t="s">
        <v>202</v>
      </c>
      <c r="BQ154" t="s">
        <v>115</v>
      </c>
      <c r="BR154" t="s">
        <v>116</v>
      </c>
      <c r="BS154" t="s">
        <v>383</v>
      </c>
      <c r="BT154" t="s">
        <v>117</v>
      </c>
      <c r="BU154" t="s">
        <v>296</v>
      </c>
      <c r="BV154" t="s">
        <v>296</v>
      </c>
      <c r="BZ154" t="s">
        <v>296</v>
      </c>
      <c r="CA154" t="str">
        <f>VLOOKUP('DCSR exp data'!BZ154,Bucket[],2,FALSE)</f>
        <v>Furniture,equipment and systems</v>
      </c>
      <c r="CB154" t="s">
        <v>119</v>
      </c>
      <c r="CC154" t="s">
        <v>137</v>
      </c>
      <c r="CD154" t="s">
        <v>249</v>
      </c>
      <c r="CE154" t="s">
        <v>249</v>
      </c>
      <c r="CF154" t="s">
        <v>250</v>
      </c>
      <c r="CH154" t="s">
        <v>250</v>
      </c>
      <c r="CI154" t="s">
        <v>141</v>
      </c>
      <c r="CJ154" t="s">
        <v>151</v>
      </c>
      <c r="CK154" t="s">
        <v>152</v>
      </c>
      <c r="CL154" t="s">
        <v>122</v>
      </c>
      <c r="CM154" t="s">
        <v>383</v>
      </c>
      <c r="CN154" t="s">
        <v>383</v>
      </c>
      <c r="CO154" t="s">
        <v>124</v>
      </c>
      <c r="CP154" t="s">
        <v>125</v>
      </c>
      <c r="CQ154" t="s">
        <v>385</v>
      </c>
      <c r="CR154" t="s">
        <v>386</v>
      </c>
      <c r="CS154" t="s">
        <v>387</v>
      </c>
      <c r="CT154" t="s">
        <v>387</v>
      </c>
    </row>
    <row r="155" spans="1:98" x14ac:dyDescent="0.25">
      <c r="A155" t="s">
        <v>97</v>
      </c>
      <c r="B155" t="s">
        <v>175</v>
      </c>
      <c r="C155" t="s">
        <v>98</v>
      </c>
      <c r="D155" t="s">
        <v>502</v>
      </c>
      <c r="E155" t="s">
        <v>238</v>
      </c>
      <c r="H155">
        <v>30029327</v>
      </c>
      <c r="I155" t="s">
        <v>238</v>
      </c>
      <c r="J155" t="s">
        <v>99</v>
      </c>
      <c r="K155" t="s">
        <v>100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150000</v>
      </c>
      <c r="R155" s="6">
        <v>0</v>
      </c>
      <c r="S155" s="6">
        <v>0</v>
      </c>
      <c r="T155" s="6">
        <v>150000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t="s">
        <v>101</v>
      </c>
      <c r="AH155" t="s">
        <v>102</v>
      </c>
      <c r="AI155" t="s">
        <v>103</v>
      </c>
      <c r="AJ155" t="s">
        <v>144</v>
      </c>
      <c r="AK155" t="s">
        <v>144</v>
      </c>
      <c r="AO155" t="s">
        <v>106</v>
      </c>
      <c r="AP155" t="s">
        <v>107</v>
      </c>
      <c r="AQ155" t="s">
        <v>108</v>
      </c>
      <c r="AR155" t="s">
        <v>109</v>
      </c>
      <c r="AS155" t="s">
        <v>183</v>
      </c>
      <c r="AT155" t="s">
        <v>197</v>
      </c>
      <c r="AU155" t="s">
        <v>197</v>
      </c>
      <c r="AX155" t="s">
        <v>197</v>
      </c>
      <c r="AY155" t="s">
        <v>177</v>
      </c>
      <c r="AZ155" t="s">
        <v>198</v>
      </c>
      <c r="BA155" t="s">
        <v>199</v>
      </c>
      <c r="BB155" t="s">
        <v>200</v>
      </c>
      <c r="BD155" t="s">
        <v>200</v>
      </c>
      <c r="BE155" t="s">
        <v>132</v>
      </c>
      <c r="BF155" t="s">
        <v>132</v>
      </c>
      <c r="BK155" t="s">
        <v>132</v>
      </c>
      <c r="BL155" t="s">
        <v>133</v>
      </c>
      <c r="BM155" t="s">
        <v>133</v>
      </c>
      <c r="BP155" t="s">
        <v>133</v>
      </c>
      <c r="BQ155" t="s">
        <v>115</v>
      </c>
      <c r="BR155" t="s">
        <v>116</v>
      </c>
      <c r="BS155" t="s">
        <v>383</v>
      </c>
      <c r="BT155" t="s">
        <v>117</v>
      </c>
      <c r="BU155" t="s">
        <v>296</v>
      </c>
      <c r="BV155" t="s">
        <v>296</v>
      </c>
      <c r="BZ155" t="s">
        <v>296</v>
      </c>
      <c r="CA155" t="str">
        <f>VLOOKUP('DCSR exp data'!BZ155,Bucket[],2,FALSE)</f>
        <v>Furniture,equipment and systems</v>
      </c>
      <c r="CB155" t="s">
        <v>119</v>
      </c>
      <c r="CC155" t="s">
        <v>137</v>
      </c>
      <c r="CD155" t="s">
        <v>249</v>
      </c>
      <c r="CE155" t="s">
        <v>249</v>
      </c>
      <c r="CF155" t="s">
        <v>250</v>
      </c>
      <c r="CH155" t="s">
        <v>250</v>
      </c>
      <c r="CI155" t="s">
        <v>141</v>
      </c>
      <c r="CJ155" t="s">
        <v>151</v>
      </c>
      <c r="CK155" t="s">
        <v>152</v>
      </c>
      <c r="CL155" t="s">
        <v>122</v>
      </c>
      <c r="CM155" t="s">
        <v>383</v>
      </c>
      <c r="CN155" t="e">
        <v>#N/A</v>
      </c>
      <c r="CO155" t="s">
        <v>124</v>
      </c>
      <c r="CP155" t="s">
        <v>125</v>
      </c>
      <c r="CQ155" t="s">
        <v>385</v>
      </c>
      <c r="CR155" t="s">
        <v>386</v>
      </c>
      <c r="CS155" t="s">
        <v>387</v>
      </c>
      <c r="CT155" t="s">
        <v>387</v>
      </c>
    </row>
    <row r="156" spans="1:98" x14ac:dyDescent="0.25">
      <c r="A156" t="s">
        <v>97</v>
      </c>
      <c r="B156" t="s">
        <v>175</v>
      </c>
      <c r="C156" t="s">
        <v>98</v>
      </c>
      <c r="D156" t="s">
        <v>502</v>
      </c>
      <c r="E156" t="s">
        <v>217</v>
      </c>
      <c r="H156">
        <v>30028327</v>
      </c>
      <c r="I156" t="s">
        <v>217</v>
      </c>
      <c r="J156" t="s">
        <v>99</v>
      </c>
      <c r="K156" t="s">
        <v>100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16901</v>
      </c>
      <c r="T156" s="6">
        <v>-16901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16901</v>
      </c>
      <c r="AG156" t="s">
        <v>101</v>
      </c>
      <c r="AH156" t="s">
        <v>102</v>
      </c>
      <c r="AI156" t="s">
        <v>103</v>
      </c>
      <c r="AJ156" t="s">
        <v>144</v>
      </c>
      <c r="AK156" t="s">
        <v>144</v>
      </c>
      <c r="AO156" t="s">
        <v>106</v>
      </c>
      <c r="AP156" t="s">
        <v>107</v>
      </c>
      <c r="AQ156" t="s">
        <v>108</v>
      </c>
      <c r="AR156" t="s">
        <v>109</v>
      </c>
      <c r="AS156" t="s">
        <v>183</v>
      </c>
      <c r="AT156" t="s">
        <v>197</v>
      </c>
      <c r="AU156" t="s">
        <v>197</v>
      </c>
      <c r="AX156" t="s">
        <v>197</v>
      </c>
      <c r="AY156" t="s">
        <v>177</v>
      </c>
      <c r="AZ156" t="s">
        <v>198</v>
      </c>
      <c r="BA156" t="s">
        <v>199</v>
      </c>
      <c r="BB156" t="s">
        <v>200</v>
      </c>
      <c r="BD156" t="s">
        <v>200</v>
      </c>
      <c r="BE156" t="s">
        <v>110</v>
      </c>
      <c r="BF156" t="s">
        <v>155</v>
      </c>
      <c r="BG156" t="s">
        <v>156</v>
      </c>
      <c r="BH156" t="s">
        <v>296</v>
      </c>
      <c r="BI156" t="s">
        <v>395</v>
      </c>
      <c r="BK156" t="s">
        <v>395</v>
      </c>
      <c r="BL156" t="s">
        <v>113</v>
      </c>
      <c r="BM156" t="s">
        <v>114</v>
      </c>
      <c r="BN156" t="s">
        <v>202</v>
      </c>
      <c r="BP156" t="s">
        <v>202</v>
      </c>
      <c r="BQ156" t="s">
        <v>115</v>
      </c>
      <c r="BR156" t="s">
        <v>116</v>
      </c>
      <c r="BS156" t="s">
        <v>383</v>
      </c>
      <c r="BT156" t="s">
        <v>117</v>
      </c>
      <c r="BU156" t="s">
        <v>296</v>
      </c>
      <c r="BV156" t="s">
        <v>296</v>
      </c>
      <c r="BZ156" t="s">
        <v>296</v>
      </c>
      <c r="CA156" t="str">
        <f>VLOOKUP('DCSR exp data'!BZ156,Bucket[],2,FALSE)</f>
        <v>Furniture,equipment and systems</v>
      </c>
      <c r="CB156" t="s">
        <v>119</v>
      </c>
      <c r="CC156" t="s">
        <v>137</v>
      </c>
      <c r="CD156" t="s">
        <v>249</v>
      </c>
      <c r="CE156" t="s">
        <v>249</v>
      </c>
      <c r="CF156" t="s">
        <v>250</v>
      </c>
      <c r="CH156" t="s">
        <v>250</v>
      </c>
      <c r="CI156" t="s">
        <v>141</v>
      </c>
      <c r="CJ156" t="s">
        <v>151</v>
      </c>
      <c r="CK156" t="s">
        <v>152</v>
      </c>
      <c r="CL156" t="s">
        <v>122</v>
      </c>
      <c r="CM156" t="s">
        <v>383</v>
      </c>
      <c r="CN156" t="s">
        <v>383</v>
      </c>
      <c r="CO156" t="s">
        <v>124</v>
      </c>
      <c r="CP156" t="s">
        <v>125</v>
      </c>
      <c r="CQ156" t="s">
        <v>385</v>
      </c>
      <c r="CR156" t="s">
        <v>386</v>
      </c>
      <c r="CS156" t="s">
        <v>387</v>
      </c>
      <c r="CT156" t="s">
        <v>387</v>
      </c>
    </row>
    <row r="157" spans="1:98" x14ac:dyDescent="0.25">
      <c r="A157" t="s">
        <v>97</v>
      </c>
      <c r="B157" t="s">
        <v>175</v>
      </c>
      <c r="C157" t="s">
        <v>98</v>
      </c>
      <c r="D157" t="s">
        <v>502</v>
      </c>
      <c r="E157" t="s">
        <v>217</v>
      </c>
      <c r="H157">
        <v>30028327</v>
      </c>
      <c r="I157" t="s">
        <v>217</v>
      </c>
      <c r="J157" t="s">
        <v>99</v>
      </c>
      <c r="K157" t="s">
        <v>100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93343.2</v>
      </c>
      <c r="T157" s="6">
        <v>-93343.2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93343.2</v>
      </c>
      <c r="AG157" t="s">
        <v>101</v>
      </c>
      <c r="AH157" t="s">
        <v>102</v>
      </c>
      <c r="AI157" t="s">
        <v>103</v>
      </c>
      <c r="AJ157" t="s">
        <v>144</v>
      </c>
      <c r="AK157" t="s">
        <v>144</v>
      </c>
      <c r="AO157" t="s">
        <v>106</v>
      </c>
      <c r="AP157" t="s">
        <v>107</v>
      </c>
      <c r="AQ157" t="s">
        <v>108</v>
      </c>
      <c r="AR157" t="s">
        <v>109</v>
      </c>
      <c r="AS157" t="s">
        <v>183</v>
      </c>
      <c r="AT157" t="s">
        <v>197</v>
      </c>
      <c r="AU157" t="s">
        <v>197</v>
      </c>
      <c r="AX157" t="s">
        <v>197</v>
      </c>
      <c r="AY157" t="s">
        <v>177</v>
      </c>
      <c r="AZ157" t="s">
        <v>198</v>
      </c>
      <c r="BA157" t="s">
        <v>199</v>
      </c>
      <c r="BB157" t="s">
        <v>200</v>
      </c>
      <c r="BD157" t="s">
        <v>200</v>
      </c>
      <c r="BE157" t="s">
        <v>110</v>
      </c>
      <c r="BF157" t="s">
        <v>155</v>
      </c>
      <c r="BG157" t="s">
        <v>156</v>
      </c>
      <c r="BH157" t="s">
        <v>180</v>
      </c>
      <c r="BI157" t="s">
        <v>227</v>
      </c>
      <c r="BJ157" t="s">
        <v>227</v>
      </c>
      <c r="BK157" t="s">
        <v>227</v>
      </c>
      <c r="BL157" t="s">
        <v>133</v>
      </c>
      <c r="BM157" t="s">
        <v>133</v>
      </c>
      <c r="BP157" t="s">
        <v>133</v>
      </c>
      <c r="BQ157" t="s">
        <v>115</v>
      </c>
      <c r="BR157" t="s">
        <v>116</v>
      </c>
      <c r="BS157" t="s">
        <v>383</v>
      </c>
      <c r="BT157" t="s">
        <v>117</v>
      </c>
      <c r="BU157" t="s">
        <v>180</v>
      </c>
      <c r="BV157" t="s">
        <v>227</v>
      </c>
      <c r="BW157" t="s">
        <v>227</v>
      </c>
      <c r="BZ157" t="s">
        <v>227</v>
      </c>
      <c r="CA157" t="str">
        <f>VLOOKUP('DCSR exp data'!BZ157,Bucket[],2,FALSE)</f>
        <v>Furniture,equipment and systems</v>
      </c>
      <c r="CB157" t="s">
        <v>119</v>
      </c>
      <c r="CC157" t="s">
        <v>137</v>
      </c>
      <c r="CD157" t="s">
        <v>249</v>
      </c>
      <c r="CE157" t="s">
        <v>249</v>
      </c>
      <c r="CF157" t="s">
        <v>250</v>
      </c>
      <c r="CH157" t="s">
        <v>250</v>
      </c>
      <c r="CI157" t="s">
        <v>141</v>
      </c>
      <c r="CJ157" t="s">
        <v>151</v>
      </c>
      <c r="CK157" t="s">
        <v>152</v>
      </c>
      <c r="CL157" t="s">
        <v>122</v>
      </c>
      <c r="CM157" t="s">
        <v>383</v>
      </c>
      <c r="CN157" t="s">
        <v>383</v>
      </c>
      <c r="CO157" t="s">
        <v>124</v>
      </c>
      <c r="CP157" t="s">
        <v>125</v>
      </c>
      <c r="CQ157" t="s">
        <v>385</v>
      </c>
      <c r="CR157" t="s">
        <v>386</v>
      </c>
      <c r="CS157" t="s">
        <v>387</v>
      </c>
      <c r="CT157" t="s">
        <v>387</v>
      </c>
    </row>
    <row r="158" spans="1:98" x14ac:dyDescent="0.25">
      <c r="A158" t="s">
        <v>97</v>
      </c>
      <c r="B158" t="s">
        <v>175</v>
      </c>
      <c r="C158" t="s">
        <v>98</v>
      </c>
      <c r="D158" t="s">
        <v>502</v>
      </c>
      <c r="E158" t="s">
        <v>238</v>
      </c>
      <c r="H158">
        <v>30029327</v>
      </c>
      <c r="I158" t="s">
        <v>238</v>
      </c>
      <c r="J158" t="s">
        <v>99</v>
      </c>
      <c r="K158" t="s">
        <v>100</v>
      </c>
      <c r="L158" s="6">
        <v>0</v>
      </c>
      <c r="M158" s="6">
        <v>0</v>
      </c>
      <c r="N158" s="6">
        <v>0</v>
      </c>
      <c r="O158" s="6">
        <v>-2400000</v>
      </c>
      <c r="P158" s="6">
        <v>1015000</v>
      </c>
      <c r="Q158" s="6">
        <v>615000</v>
      </c>
      <c r="R158" s="6">
        <v>0</v>
      </c>
      <c r="S158" s="6">
        <v>36674.050000000003</v>
      </c>
      <c r="T158" s="6">
        <v>578325.94999999995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36674.050000000003</v>
      </c>
      <c r="AG158" t="s">
        <v>101</v>
      </c>
      <c r="AH158" t="s">
        <v>102</v>
      </c>
      <c r="AI158" t="s">
        <v>103</v>
      </c>
      <c r="AJ158" t="s">
        <v>144</v>
      </c>
      <c r="AK158" t="s">
        <v>144</v>
      </c>
      <c r="AO158" t="s">
        <v>106</v>
      </c>
      <c r="AP158" t="s">
        <v>107</v>
      </c>
      <c r="AQ158" t="s">
        <v>108</v>
      </c>
      <c r="AR158" t="s">
        <v>109</v>
      </c>
      <c r="AS158" t="s">
        <v>183</v>
      </c>
      <c r="AT158" t="s">
        <v>197</v>
      </c>
      <c r="AU158" t="s">
        <v>197</v>
      </c>
      <c r="AX158" t="s">
        <v>197</v>
      </c>
      <c r="AY158" t="s">
        <v>177</v>
      </c>
      <c r="AZ158" t="s">
        <v>198</v>
      </c>
      <c r="BA158" t="s">
        <v>199</v>
      </c>
      <c r="BB158" t="s">
        <v>200</v>
      </c>
      <c r="BD158" t="s">
        <v>200</v>
      </c>
      <c r="BE158" t="s">
        <v>110</v>
      </c>
      <c r="BF158" t="s">
        <v>155</v>
      </c>
      <c r="BG158" t="s">
        <v>156</v>
      </c>
      <c r="BH158" t="s">
        <v>180</v>
      </c>
      <c r="BI158" t="s">
        <v>227</v>
      </c>
      <c r="BJ158" t="s">
        <v>227</v>
      </c>
      <c r="BK158" t="s">
        <v>227</v>
      </c>
      <c r="BL158" t="s">
        <v>133</v>
      </c>
      <c r="BM158" t="s">
        <v>133</v>
      </c>
      <c r="BP158" t="s">
        <v>133</v>
      </c>
      <c r="BQ158" t="s">
        <v>115</v>
      </c>
      <c r="BR158" t="s">
        <v>116</v>
      </c>
      <c r="BS158" t="s">
        <v>383</v>
      </c>
      <c r="BT158" t="s">
        <v>117</v>
      </c>
      <c r="BU158" t="s">
        <v>180</v>
      </c>
      <c r="BV158" t="s">
        <v>227</v>
      </c>
      <c r="BW158" t="s">
        <v>227</v>
      </c>
      <c r="BZ158" t="s">
        <v>227</v>
      </c>
      <c r="CA158" t="str">
        <f>VLOOKUP('DCSR exp data'!BZ158,Bucket[],2,FALSE)</f>
        <v>Furniture,equipment and systems</v>
      </c>
      <c r="CB158" t="s">
        <v>119</v>
      </c>
      <c r="CC158" t="s">
        <v>137</v>
      </c>
      <c r="CD158" t="s">
        <v>249</v>
      </c>
      <c r="CE158" t="s">
        <v>249</v>
      </c>
      <c r="CF158" t="s">
        <v>250</v>
      </c>
      <c r="CH158" t="s">
        <v>250</v>
      </c>
      <c r="CI158" t="s">
        <v>141</v>
      </c>
      <c r="CJ158" t="s">
        <v>151</v>
      </c>
      <c r="CK158" t="s">
        <v>152</v>
      </c>
      <c r="CL158" t="s">
        <v>122</v>
      </c>
      <c r="CM158" t="s">
        <v>383</v>
      </c>
      <c r="CN158" t="s">
        <v>383</v>
      </c>
      <c r="CO158" t="s">
        <v>124</v>
      </c>
      <c r="CP158" t="s">
        <v>125</v>
      </c>
      <c r="CQ158" t="s">
        <v>385</v>
      </c>
      <c r="CR158" t="s">
        <v>386</v>
      </c>
      <c r="CS158" t="s">
        <v>387</v>
      </c>
      <c r="CT158" t="s">
        <v>387</v>
      </c>
    </row>
    <row r="159" spans="1:98" x14ac:dyDescent="0.25">
      <c r="A159" t="s">
        <v>97</v>
      </c>
      <c r="B159" t="s">
        <v>175</v>
      </c>
      <c r="C159" t="s">
        <v>98</v>
      </c>
      <c r="D159" t="s">
        <v>502</v>
      </c>
      <c r="E159" t="s">
        <v>217</v>
      </c>
      <c r="H159">
        <v>30028327</v>
      </c>
      <c r="I159" t="s">
        <v>217</v>
      </c>
      <c r="J159" t="s">
        <v>99</v>
      </c>
      <c r="K159" t="s">
        <v>100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11984.94</v>
      </c>
      <c r="S159" s="6">
        <v>0</v>
      </c>
      <c r="T159" s="6">
        <v>-11984.94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t="s">
        <v>101</v>
      </c>
      <c r="AH159" t="s">
        <v>102</v>
      </c>
      <c r="AI159" t="s">
        <v>103</v>
      </c>
      <c r="AJ159" t="s">
        <v>144</v>
      </c>
      <c r="AK159" t="s">
        <v>144</v>
      </c>
      <c r="AO159" t="s">
        <v>106</v>
      </c>
      <c r="AP159" t="s">
        <v>107</v>
      </c>
      <c r="AQ159" t="s">
        <v>108</v>
      </c>
      <c r="AR159" t="s">
        <v>109</v>
      </c>
      <c r="AS159" t="s">
        <v>183</v>
      </c>
      <c r="AT159" t="s">
        <v>197</v>
      </c>
      <c r="AU159" t="s">
        <v>197</v>
      </c>
      <c r="AX159" t="s">
        <v>197</v>
      </c>
      <c r="AY159" t="s">
        <v>177</v>
      </c>
      <c r="AZ159" t="s">
        <v>198</v>
      </c>
      <c r="BA159" t="s">
        <v>199</v>
      </c>
      <c r="BB159" t="s">
        <v>200</v>
      </c>
      <c r="BD159" t="s">
        <v>200</v>
      </c>
      <c r="BE159" t="s">
        <v>132</v>
      </c>
      <c r="BF159" t="s">
        <v>132</v>
      </c>
      <c r="BK159" t="s">
        <v>132</v>
      </c>
      <c r="BL159" t="s">
        <v>113</v>
      </c>
      <c r="BM159" t="s">
        <v>114</v>
      </c>
      <c r="BN159" t="s">
        <v>202</v>
      </c>
      <c r="BP159" t="s">
        <v>202</v>
      </c>
      <c r="BQ159" t="s">
        <v>115</v>
      </c>
      <c r="BR159" t="s">
        <v>116</v>
      </c>
      <c r="BS159" t="s">
        <v>383</v>
      </c>
      <c r="BT159" t="s">
        <v>117</v>
      </c>
      <c r="BU159" t="s">
        <v>367</v>
      </c>
      <c r="BV159" t="s">
        <v>367</v>
      </c>
      <c r="BZ159" t="s">
        <v>367</v>
      </c>
      <c r="CA159" t="str">
        <f>VLOOKUP('DCSR exp data'!BZ159,Bucket[],2,FALSE)</f>
        <v>Library books</v>
      </c>
      <c r="CB159" t="s">
        <v>119</v>
      </c>
      <c r="CC159" t="s">
        <v>137</v>
      </c>
      <c r="CD159" t="s">
        <v>249</v>
      </c>
      <c r="CE159" t="s">
        <v>249</v>
      </c>
      <c r="CF159" t="s">
        <v>250</v>
      </c>
      <c r="CH159" t="s">
        <v>250</v>
      </c>
      <c r="CI159" t="s">
        <v>141</v>
      </c>
      <c r="CJ159" t="s">
        <v>151</v>
      </c>
      <c r="CK159" t="s">
        <v>152</v>
      </c>
      <c r="CL159" t="s">
        <v>122</v>
      </c>
      <c r="CM159" t="s">
        <v>383</v>
      </c>
      <c r="CN159" t="e">
        <v>#N/A</v>
      </c>
      <c r="CO159" t="s">
        <v>124</v>
      </c>
      <c r="CP159" t="s">
        <v>125</v>
      </c>
      <c r="CQ159" t="s">
        <v>385</v>
      </c>
      <c r="CR159" t="s">
        <v>386</v>
      </c>
      <c r="CS159" t="s">
        <v>387</v>
      </c>
      <c r="CT159" t="s">
        <v>387</v>
      </c>
    </row>
    <row r="160" spans="1:98" x14ac:dyDescent="0.25">
      <c r="A160" t="s">
        <v>97</v>
      </c>
      <c r="B160" t="s">
        <v>175</v>
      </c>
      <c r="C160" t="s">
        <v>98</v>
      </c>
      <c r="D160" t="s">
        <v>502</v>
      </c>
      <c r="E160" t="s">
        <v>238</v>
      </c>
      <c r="H160">
        <v>30029327</v>
      </c>
      <c r="I160" t="s">
        <v>238</v>
      </c>
      <c r="J160" t="s">
        <v>99</v>
      </c>
      <c r="K160" t="s">
        <v>100</v>
      </c>
      <c r="L160" s="6">
        <v>0</v>
      </c>
      <c r="M160" s="6">
        <v>0</v>
      </c>
      <c r="N160" s="6">
        <v>0</v>
      </c>
      <c r="O160" s="6">
        <v>20000</v>
      </c>
      <c r="P160" s="6">
        <v>0</v>
      </c>
      <c r="Q160" s="6">
        <v>20000</v>
      </c>
      <c r="R160" s="6">
        <v>0</v>
      </c>
      <c r="S160" s="6">
        <v>0</v>
      </c>
      <c r="T160" s="6">
        <v>20000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t="s">
        <v>101</v>
      </c>
      <c r="AH160" t="s">
        <v>102</v>
      </c>
      <c r="AI160" t="s">
        <v>103</v>
      </c>
      <c r="AJ160" t="s">
        <v>144</v>
      </c>
      <c r="AK160" t="s">
        <v>144</v>
      </c>
      <c r="AO160" t="s">
        <v>106</v>
      </c>
      <c r="AP160" t="s">
        <v>107</v>
      </c>
      <c r="AQ160" t="s">
        <v>108</v>
      </c>
      <c r="AR160" t="s">
        <v>109</v>
      </c>
      <c r="AS160" t="s">
        <v>183</v>
      </c>
      <c r="AT160" t="s">
        <v>197</v>
      </c>
      <c r="AU160" t="s">
        <v>197</v>
      </c>
      <c r="AX160" t="s">
        <v>197</v>
      </c>
      <c r="AY160" t="s">
        <v>177</v>
      </c>
      <c r="AZ160" t="s">
        <v>198</v>
      </c>
      <c r="BA160" t="s">
        <v>199</v>
      </c>
      <c r="BB160" t="s">
        <v>200</v>
      </c>
      <c r="BD160" t="s">
        <v>200</v>
      </c>
      <c r="BE160" t="s">
        <v>110</v>
      </c>
      <c r="BF160" t="s">
        <v>155</v>
      </c>
      <c r="BG160" t="s">
        <v>156</v>
      </c>
      <c r="BH160" t="s">
        <v>382</v>
      </c>
      <c r="BI160" t="s">
        <v>382</v>
      </c>
      <c r="BK160" t="s">
        <v>382</v>
      </c>
      <c r="BL160" t="s">
        <v>133</v>
      </c>
      <c r="BM160" t="s">
        <v>133</v>
      </c>
      <c r="BP160" t="s">
        <v>133</v>
      </c>
      <c r="BQ160" t="s">
        <v>115</v>
      </c>
      <c r="BR160" t="s">
        <v>116</v>
      </c>
      <c r="BS160" t="s">
        <v>383</v>
      </c>
      <c r="BT160" t="s">
        <v>117</v>
      </c>
      <c r="BU160" t="s">
        <v>382</v>
      </c>
      <c r="BV160" t="s">
        <v>384</v>
      </c>
      <c r="BZ160" t="s">
        <v>384</v>
      </c>
      <c r="CA160" t="str">
        <f>VLOOKUP('DCSR exp data'!BZ160,Bucket[],2,FALSE)</f>
        <v>Furniture,equipment and systems</v>
      </c>
      <c r="CB160" t="s">
        <v>119</v>
      </c>
      <c r="CC160" t="s">
        <v>137</v>
      </c>
      <c r="CD160" t="s">
        <v>249</v>
      </c>
      <c r="CE160" t="s">
        <v>249</v>
      </c>
      <c r="CF160" t="s">
        <v>250</v>
      </c>
      <c r="CH160" t="s">
        <v>250</v>
      </c>
      <c r="CI160" t="s">
        <v>141</v>
      </c>
      <c r="CJ160" t="s">
        <v>151</v>
      </c>
      <c r="CK160" t="s">
        <v>152</v>
      </c>
      <c r="CL160" t="s">
        <v>122</v>
      </c>
      <c r="CM160" t="s">
        <v>383</v>
      </c>
      <c r="CN160" t="s">
        <v>383</v>
      </c>
      <c r="CO160" t="s">
        <v>124</v>
      </c>
      <c r="CP160" t="s">
        <v>125</v>
      </c>
      <c r="CQ160" t="s">
        <v>385</v>
      </c>
      <c r="CR160" t="s">
        <v>386</v>
      </c>
      <c r="CS160" t="s">
        <v>387</v>
      </c>
      <c r="CT160" t="s">
        <v>387</v>
      </c>
    </row>
    <row r="161" spans="1:98" x14ac:dyDescent="0.25">
      <c r="A161" t="s">
        <v>97</v>
      </c>
      <c r="B161" t="s">
        <v>175</v>
      </c>
      <c r="C161" t="s">
        <v>98</v>
      </c>
      <c r="D161" t="s">
        <v>502</v>
      </c>
      <c r="E161" t="s">
        <v>238</v>
      </c>
      <c r="H161">
        <v>30029327</v>
      </c>
      <c r="I161" t="s">
        <v>238</v>
      </c>
      <c r="J161" t="s">
        <v>99</v>
      </c>
      <c r="K161" t="s">
        <v>100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2000000</v>
      </c>
      <c r="R161" s="6">
        <v>0</v>
      </c>
      <c r="S161" s="6">
        <v>0</v>
      </c>
      <c r="T161" s="6">
        <v>2000000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t="s">
        <v>101</v>
      </c>
      <c r="AH161" t="s">
        <v>102</v>
      </c>
      <c r="AI161" t="s">
        <v>103</v>
      </c>
      <c r="AJ161" t="s">
        <v>144</v>
      </c>
      <c r="AK161" t="s">
        <v>144</v>
      </c>
      <c r="AO161" t="s">
        <v>106</v>
      </c>
      <c r="AP161" t="s">
        <v>107</v>
      </c>
      <c r="AQ161" t="s">
        <v>108</v>
      </c>
      <c r="AR161" t="s">
        <v>109</v>
      </c>
      <c r="AS161" t="s">
        <v>183</v>
      </c>
      <c r="AT161" t="s">
        <v>197</v>
      </c>
      <c r="AU161" t="s">
        <v>197</v>
      </c>
      <c r="AX161" t="s">
        <v>197</v>
      </c>
      <c r="AY161" t="s">
        <v>177</v>
      </c>
      <c r="AZ161" t="s">
        <v>198</v>
      </c>
      <c r="BA161" t="s">
        <v>199</v>
      </c>
      <c r="BB161" t="s">
        <v>200</v>
      </c>
      <c r="BD161" t="s">
        <v>200</v>
      </c>
      <c r="BE161" t="s">
        <v>110</v>
      </c>
      <c r="BF161" t="s">
        <v>155</v>
      </c>
      <c r="BG161" t="s">
        <v>156</v>
      </c>
      <c r="BH161" t="s">
        <v>294</v>
      </c>
      <c r="BI161" t="s">
        <v>302</v>
      </c>
      <c r="BJ161" t="s">
        <v>302</v>
      </c>
      <c r="BK161" t="s">
        <v>302</v>
      </c>
      <c r="BL161" t="s">
        <v>133</v>
      </c>
      <c r="BM161" t="s">
        <v>133</v>
      </c>
      <c r="BP161" t="s">
        <v>133</v>
      </c>
      <c r="BQ161" t="s">
        <v>115</v>
      </c>
      <c r="BR161" t="s">
        <v>116</v>
      </c>
      <c r="BS161" t="s">
        <v>383</v>
      </c>
      <c r="BT161" t="s">
        <v>117</v>
      </c>
      <c r="BU161" t="s">
        <v>294</v>
      </c>
      <c r="BV161" t="s">
        <v>302</v>
      </c>
      <c r="BW161" t="s">
        <v>392</v>
      </c>
      <c r="BZ161" t="s">
        <v>392</v>
      </c>
      <c r="CA161" t="str">
        <f>VLOOKUP('DCSR exp data'!BZ161,Bucket[],2,FALSE)</f>
        <v>Furniture,equipment and systems</v>
      </c>
      <c r="CB161" t="s">
        <v>119</v>
      </c>
      <c r="CC161" t="s">
        <v>137</v>
      </c>
      <c r="CD161" t="s">
        <v>249</v>
      </c>
      <c r="CE161" t="s">
        <v>249</v>
      </c>
      <c r="CF161" t="s">
        <v>250</v>
      </c>
      <c r="CH161" t="s">
        <v>250</v>
      </c>
      <c r="CI161" t="s">
        <v>141</v>
      </c>
      <c r="CJ161" t="s">
        <v>151</v>
      </c>
      <c r="CK161" t="s">
        <v>152</v>
      </c>
      <c r="CL161" t="s">
        <v>122</v>
      </c>
      <c r="CM161" t="s">
        <v>383</v>
      </c>
      <c r="CN161" t="s">
        <v>383</v>
      </c>
      <c r="CO161" t="s">
        <v>124</v>
      </c>
      <c r="CP161" t="s">
        <v>125</v>
      </c>
      <c r="CQ161" t="s">
        <v>385</v>
      </c>
      <c r="CR161" t="s">
        <v>386</v>
      </c>
      <c r="CS161" t="s">
        <v>388</v>
      </c>
      <c r="CT161" t="s">
        <v>388</v>
      </c>
    </row>
    <row r="162" spans="1:98" x14ac:dyDescent="0.25">
      <c r="A162" t="s">
        <v>97</v>
      </c>
      <c r="B162" t="s">
        <v>175</v>
      </c>
      <c r="C162" t="s">
        <v>98</v>
      </c>
      <c r="D162" t="s">
        <v>502</v>
      </c>
      <c r="E162" t="s">
        <v>217</v>
      </c>
      <c r="H162">
        <v>30028327</v>
      </c>
      <c r="I162" t="s">
        <v>217</v>
      </c>
      <c r="J162" t="s">
        <v>99</v>
      </c>
      <c r="K162" t="s">
        <v>100</v>
      </c>
      <c r="L162" s="6">
        <v>355782.6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355782.6</v>
      </c>
      <c r="T162" s="6">
        <v>-355782.6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355782.6</v>
      </c>
      <c r="AD162" s="6">
        <v>0</v>
      </c>
      <c r="AE162" s="6">
        <v>0</v>
      </c>
      <c r="AF162" s="6">
        <v>0</v>
      </c>
      <c r="AG162" t="s">
        <v>101</v>
      </c>
      <c r="AH162" t="s">
        <v>102</v>
      </c>
      <c r="AI162" t="s">
        <v>103</v>
      </c>
      <c r="AJ162" t="s">
        <v>144</v>
      </c>
      <c r="AK162" t="s">
        <v>144</v>
      </c>
      <c r="AO162" t="s">
        <v>106</v>
      </c>
      <c r="AP162" t="s">
        <v>107</v>
      </c>
      <c r="AQ162" t="s">
        <v>108</v>
      </c>
      <c r="AR162" t="s">
        <v>109</v>
      </c>
      <c r="AS162" t="s">
        <v>183</v>
      </c>
      <c r="AT162" t="s">
        <v>197</v>
      </c>
      <c r="AU162" t="s">
        <v>197</v>
      </c>
      <c r="AX162" t="s">
        <v>197</v>
      </c>
      <c r="AY162" t="s">
        <v>177</v>
      </c>
      <c r="AZ162" t="s">
        <v>198</v>
      </c>
      <c r="BA162" t="s">
        <v>199</v>
      </c>
      <c r="BB162" t="s">
        <v>200</v>
      </c>
      <c r="BD162" t="s">
        <v>200</v>
      </c>
      <c r="BE162" t="s">
        <v>110</v>
      </c>
      <c r="BF162" t="s">
        <v>155</v>
      </c>
      <c r="BG162" t="s">
        <v>156</v>
      </c>
      <c r="BH162" t="s">
        <v>294</v>
      </c>
      <c r="BI162" t="s">
        <v>302</v>
      </c>
      <c r="BJ162" t="s">
        <v>302</v>
      </c>
      <c r="BK162" t="s">
        <v>302</v>
      </c>
      <c r="BL162" t="s">
        <v>133</v>
      </c>
      <c r="BM162" t="s">
        <v>133</v>
      </c>
      <c r="BP162" t="s">
        <v>133</v>
      </c>
      <c r="BQ162" t="s">
        <v>115</v>
      </c>
      <c r="BR162" t="s">
        <v>116</v>
      </c>
      <c r="BS162" t="s">
        <v>383</v>
      </c>
      <c r="BT162" t="s">
        <v>117</v>
      </c>
      <c r="BU162" t="s">
        <v>294</v>
      </c>
      <c r="BV162" t="s">
        <v>302</v>
      </c>
      <c r="BW162" t="s">
        <v>392</v>
      </c>
      <c r="BZ162" t="s">
        <v>392</v>
      </c>
      <c r="CA162" t="str">
        <f>VLOOKUP('DCSR exp data'!BZ162,Bucket[],2,FALSE)</f>
        <v>Furniture,equipment and systems</v>
      </c>
      <c r="CB162" t="s">
        <v>119</v>
      </c>
      <c r="CC162" t="s">
        <v>137</v>
      </c>
      <c r="CD162" t="s">
        <v>249</v>
      </c>
      <c r="CE162" t="s">
        <v>249</v>
      </c>
      <c r="CF162" t="s">
        <v>250</v>
      </c>
      <c r="CH162" t="s">
        <v>250</v>
      </c>
      <c r="CI162" t="s">
        <v>141</v>
      </c>
      <c r="CJ162" t="s">
        <v>151</v>
      </c>
      <c r="CK162" t="s">
        <v>152</v>
      </c>
      <c r="CL162" t="s">
        <v>122</v>
      </c>
      <c r="CM162" t="s">
        <v>383</v>
      </c>
      <c r="CN162" t="s">
        <v>383</v>
      </c>
      <c r="CO162" t="s">
        <v>124</v>
      </c>
      <c r="CP162" t="s">
        <v>125</v>
      </c>
      <c r="CQ162" t="s">
        <v>385</v>
      </c>
      <c r="CR162" t="s">
        <v>386</v>
      </c>
      <c r="CS162" t="s">
        <v>388</v>
      </c>
      <c r="CT162" t="s">
        <v>388</v>
      </c>
    </row>
    <row r="163" spans="1:98" x14ac:dyDescent="0.25">
      <c r="A163" t="s">
        <v>97</v>
      </c>
      <c r="B163" t="s">
        <v>175</v>
      </c>
      <c r="C163" t="s">
        <v>98</v>
      </c>
      <c r="D163" t="s">
        <v>502</v>
      </c>
      <c r="E163" t="s">
        <v>217</v>
      </c>
      <c r="H163">
        <v>30028327</v>
      </c>
      <c r="I163" t="s">
        <v>217</v>
      </c>
      <c r="J163" t="s">
        <v>99</v>
      </c>
      <c r="K163" t="s">
        <v>100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10225.34</v>
      </c>
      <c r="S163" s="6">
        <v>7750.86</v>
      </c>
      <c r="T163" s="6">
        <v>-17976.2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7750.86</v>
      </c>
      <c r="AG163" t="s">
        <v>101</v>
      </c>
      <c r="AH163" t="s">
        <v>102</v>
      </c>
      <c r="AI163" t="s">
        <v>103</v>
      </c>
      <c r="AJ163" t="s">
        <v>144</v>
      </c>
      <c r="AK163" t="s">
        <v>144</v>
      </c>
      <c r="AO163" t="s">
        <v>106</v>
      </c>
      <c r="AP163" t="s">
        <v>107</v>
      </c>
      <c r="AQ163" t="s">
        <v>108</v>
      </c>
      <c r="AR163" t="s">
        <v>109</v>
      </c>
      <c r="AS163" t="s">
        <v>183</v>
      </c>
      <c r="AT163" t="s">
        <v>197</v>
      </c>
      <c r="AU163" t="s">
        <v>197</v>
      </c>
      <c r="AX163" t="s">
        <v>197</v>
      </c>
      <c r="AY163" t="s">
        <v>177</v>
      </c>
      <c r="AZ163" t="s">
        <v>198</v>
      </c>
      <c r="BA163" t="s">
        <v>199</v>
      </c>
      <c r="BB163" t="s">
        <v>200</v>
      </c>
      <c r="BD163" t="s">
        <v>200</v>
      </c>
      <c r="BE163" t="s">
        <v>110</v>
      </c>
      <c r="BF163" t="s">
        <v>155</v>
      </c>
      <c r="BG163" t="s">
        <v>156</v>
      </c>
      <c r="BH163" t="s">
        <v>306</v>
      </c>
      <c r="BI163" t="s">
        <v>400</v>
      </c>
      <c r="BK163" t="s">
        <v>400</v>
      </c>
      <c r="BL163" t="s">
        <v>113</v>
      </c>
      <c r="BM163" t="s">
        <v>114</v>
      </c>
      <c r="BN163" t="s">
        <v>202</v>
      </c>
      <c r="BP163" t="s">
        <v>202</v>
      </c>
      <c r="BQ163" t="s">
        <v>115</v>
      </c>
      <c r="BR163" t="s">
        <v>116</v>
      </c>
      <c r="BS163" t="s">
        <v>383</v>
      </c>
      <c r="BT163" t="s">
        <v>117</v>
      </c>
      <c r="BU163" t="s">
        <v>306</v>
      </c>
      <c r="BV163" t="s">
        <v>306</v>
      </c>
      <c r="BZ163" t="s">
        <v>306</v>
      </c>
      <c r="CA163" t="str">
        <f>VLOOKUP('DCSR exp data'!BZ163,Bucket[],2,FALSE)</f>
        <v>Furniture,equipment and systems</v>
      </c>
      <c r="CB163" t="s">
        <v>119</v>
      </c>
      <c r="CC163" t="s">
        <v>137</v>
      </c>
      <c r="CD163" t="s">
        <v>249</v>
      </c>
      <c r="CE163" t="s">
        <v>249</v>
      </c>
      <c r="CF163" t="s">
        <v>250</v>
      </c>
      <c r="CH163" t="s">
        <v>250</v>
      </c>
      <c r="CI163" t="s">
        <v>141</v>
      </c>
      <c r="CJ163" t="s">
        <v>151</v>
      </c>
      <c r="CK163" t="s">
        <v>152</v>
      </c>
      <c r="CL163" t="s">
        <v>122</v>
      </c>
      <c r="CM163" t="s">
        <v>383</v>
      </c>
      <c r="CN163" t="s">
        <v>383</v>
      </c>
      <c r="CO163" t="s">
        <v>124</v>
      </c>
      <c r="CP163" t="s">
        <v>125</v>
      </c>
      <c r="CQ163" t="s">
        <v>385</v>
      </c>
      <c r="CR163" t="s">
        <v>386</v>
      </c>
      <c r="CS163" t="s">
        <v>388</v>
      </c>
      <c r="CT163" t="s">
        <v>388</v>
      </c>
    </row>
    <row r="164" spans="1:98" x14ac:dyDescent="0.25">
      <c r="A164" t="s">
        <v>97</v>
      </c>
      <c r="B164" t="s">
        <v>175</v>
      </c>
      <c r="C164" t="s">
        <v>98</v>
      </c>
      <c r="D164" t="s">
        <v>502</v>
      </c>
      <c r="E164" t="s">
        <v>238</v>
      </c>
      <c r="H164">
        <v>30029327</v>
      </c>
      <c r="I164" t="s">
        <v>238</v>
      </c>
      <c r="J164" t="s">
        <v>99</v>
      </c>
      <c r="K164" t="s">
        <v>100</v>
      </c>
      <c r="L164" s="6">
        <v>0</v>
      </c>
      <c r="M164" s="6">
        <v>0</v>
      </c>
      <c r="N164" s="6">
        <v>0</v>
      </c>
      <c r="O164" s="6">
        <v>-20000</v>
      </c>
      <c r="P164" s="6">
        <v>0</v>
      </c>
      <c r="Q164" s="6">
        <v>480000</v>
      </c>
      <c r="R164" s="6">
        <v>0</v>
      </c>
      <c r="S164" s="6">
        <v>0</v>
      </c>
      <c r="T164" s="6">
        <v>480000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t="s">
        <v>101</v>
      </c>
      <c r="AH164" t="s">
        <v>102</v>
      </c>
      <c r="AI164" t="s">
        <v>103</v>
      </c>
      <c r="AJ164" t="s">
        <v>144</v>
      </c>
      <c r="AK164" t="s">
        <v>144</v>
      </c>
      <c r="AO164" t="s">
        <v>106</v>
      </c>
      <c r="AP164" t="s">
        <v>107</v>
      </c>
      <c r="AQ164" t="s">
        <v>108</v>
      </c>
      <c r="AR164" t="s">
        <v>109</v>
      </c>
      <c r="AS164" t="s">
        <v>183</v>
      </c>
      <c r="AT164" t="s">
        <v>197</v>
      </c>
      <c r="AU164" t="s">
        <v>197</v>
      </c>
      <c r="AX164" t="s">
        <v>197</v>
      </c>
      <c r="AY164" t="s">
        <v>177</v>
      </c>
      <c r="AZ164" t="s">
        <v>198</v>
      </c>
      <c r="BA164" t="s">
        <v>199</v>
      </c>
      <c r="BB164" t="s">
        <v>200</v>
      </c>
      <c r="BD164" t="s">
        <v>200</v>
      </c>
      <c r="BE164" t="s">
        <v>132</v>
      </c>
      <c r="BF164" t="s">
        <v>132</v>
      </c>
      <c r="BK164" t="s">
        <v>132</v>
      </c>
      <c r="BL164" t="s">
        <v>133</v>
      </c>
      <c r="BM164" t="s">
        <v>133</v>
      </c>
      <c r="BP164" t="s">
        <v>133</v>
      </c>
      <c r="BQ164" t="s">
        <v>115</v>
      </c>
      <c r="BR164" t="s">
        <v>116</v>
      </c>
      <c r="BS164" t="s">
        <v>383</v>
      </c>
      <c r="BT164" t="s">
        <v>117</v>
      </c>
      <c r="BU164" t="s">
        <v>174</v>
      </c>
      <c r="BV164" t="s">
        <v>174</v>
      </c>
      <c r="BZ164" t="s">
        <v>174</v>
      </c>
      <c r="CA164" t="str">
        <f>VLOOKUP('DCSR exp data'!BZ164,Bucket[],2,FALSE)</f>
        <v>Furniture,equipment and systems</v>
      </c>
      <c r="CB164" t="s">
        <v>119</v>
      </c>
      <c r="CC164" t="s">
        <v>137</v>
      </c>
      <c r="CD164" t="s">
        <v>249</v>
      </c>
      <c r="CE164" t="s">
        <v>249</v>
      </c>
      <c r="CF164" t="s">
        <v>250</v>
      </c>
      <c r="CH164" t="s">
        <v>250</v>
      </c>
      <c r="CI164" t="s">
        <v>141</v>
      </c>
      <c r="CJ164" t="s">
        <v>151</v>
      </c>
      <c r="CK164" t="s">
        <v>152</v>
      </c>
      <c r="CL164" t="s">
        <v>122</v>
      </c>
      <c r="CM164" t="s">
        <v>383</v>
      </c>
      <c r="CN164" t="e">
        <v>#N/A</v>
      </c>
      <c r="CO164" t="s">
        <v>124</v>
      </c>
      <c r="CP164" t="s">
        <v>125</v>
      </c>
      <c r="CQ164" t="s">
        <v>385</v>
      </c>
      <c r="CR164" t="s">
        <v>386</v>
      </c>
      <c r="CS164" t="s">
        <v>387</v>
      </c>
      <c r="CT164" t="s">
        <v>387</v>
      </c>
    </row>
    <row r="165" spans="1:98" x14ac:dyDescent="0.25">
      <c r="A165" t="s">
        <v>97</v>
      </c>
      <c r="B165" t="s">
        <v>175</v>
      </c>
      <c r="C165" t="s">
        <v>98</v>
      </c>
      <c r="D165" t="s">
        <v>502</v>
      </c>
      <c r="E165" t="s">
        <v>217</v>
      </c>
      <c r="H165">
        <v>30028327</v>
      </c>
      <c r="I165" t="s">
        <v>217</v>
      </c>
      <c r="J165" t="s">
        <v>131</v>
      </c>
      <c r="K165" t="s">
        <v>100</v>
      </c>
      <c r="L165" s="6">
        <v>2082808.61</v>
      </c>
      <c r="M165" s="6">
        <v>0</v>
      </c>
      <c r="N165" s="6">
        <v>0</v>
      </c>
      <c r="O165" s="6">
        <v>-800000</v>
      </c>
      <c r="P165" s="6">
        <v>0</v>
      </c>
      <c r="Q165" s="6">
        <v>2578000</v>
      </c>
      <c r="R165" s="6">
        <v>519511.43</v>
      </c>
      <c r="S165" s="6">
        <v>2269670.25</v>
      </c>
      <c r="T165" s="6">
        <v>-211181.68</v>
      </c>
      <c r="U165" s="6">
        <v>0</v>
      </c>
      <c r="V165" s="6">
        <v>340809.76</v>
      </c>
      <c r="W165" s="6">
        <v>0</v>
      </c>
      <c r="X165" s="6">
        <v>145229.64000000001</v>
      </c>
      <c r="Y165" s="6">
        <v>48409.88</v>
      </c>
      <c r="Z165" s="6">
        <v>48409.88</v>
      </c>
      <c r="AA165" s="6">
        <v>193639.52</v>
      </c>
      <c r="AB165" s="6">
        <v>720832.37</v>
      </c>
      <c r="AC165" s="6">
        <v>101378.76</v>
      </c>
      <c r="AD165" s="6">
        <v>48409.88</v>
      </c>
      <c r="AE165" s="6">
        <v>435688.92</v>
      </c>
      <c r="AF165" s="6">
        <v>186861.64</v>
      </c>
      <c r="AG165" t="s">
        <v>101</v>
      </c>
      <c r="AH165" t="s">
        <v>102</v>
      </c>
      <c r="AI165" t="s">
        <v>103</v>
      </c>
      <c r="AJ165" t="s">
        <v>144</v>
      </c>
      <c r="AK165" t="s">
        <v>144</v>
      </c>
      <c r="AO165" t="s">
        <v>106</v>
      </c>
      <c r="AP165" t="s">
        <v>107</v>
      </c>
      <c r="AQ165" t="s">
        <v>108</v>
      </c>
      <c r="AR165" t="s">
        <v>109</v>
      </c>
      <c r="AS165" t="s">
        <v>183</v>
      </c>
      <c r="AT165" t="s">
        <v>197</v>
      </c>
      <c r="AU165" t="s">
        <v>197</v>
      </c>
      <c r="AX165" t="s">
        <v>197</v>
      </c>
      <c r="AY165" t="s">
        <v>177</v>
      </c>
      <c r="AZ165" t="s">
        <v>198</v>
      </c>
      <c r="BA165" t="s">
        <v>199</v>
      </c>
      <c r="BB165" t="s">
        <v>200</v>
      </c>
      <c r="BD165" t="s">
        <v>200</v>
      </c>
      <c r="BE165" t="s">
        <v>110</v>
      </c>
      <c r="BF165" t="s">
        <v>111</v>
      </c>
      <c r="BG165" t="s">
        <v>112</v>
      </c>
      <c r="BH165" t="s">
        <v>201</v>
      </c>
      <c r="BI165" t="s">
        <v>202</v>
      </c>
      <c r="BK165" t="s">
        <v>202</v>
      </c>
      <c r="BL165" t="s">
        <v>113</v>
      </c>
      <c r="BM165" t="s">
        <v>114</v>
      </c>
      <c r="BN165" t="s">
        <v>202</v>
      </c>
      <c r="BP165" t="s">
        <v>202</v>
      </c>
      <c r="BQ165" t="s">
        <v>115</v>
      </c>
      <c r="BR165" t="s">
        <v>115</v>
      </c>
      <c r="BS165" t="s">
        <v>134</v>
      </c>
      <c r="BT165" t="s">
        <v>117</v>
      </c>
      <c r="BU165" t="s">
        <v>401</v>
      </c>
      <c r="BV165" t="s">
        <v>401</v>
      </c>
      <c r="BZ165" t="s">
        <v>401</v>
      </c>
      <c r="CA165" t="str">
        <f>VLOOKUP('DCSR exp data'!BZ165,Bucket[],2,FALSE)</f>
        <v>Library overheads</v>
      </c>
      <c r="CB165" t="s">
        <v>119</v>
      </c>
      <c r="CC165" t="s">
        <v>137</v>
      </c>
      <c r="CD165" t="s">
        <v>138</v>
      </c>
      <c r="CE165" t="s">
        <v>138</v>
      </c>
      <c r="CF165" t="s">
        <v>231</v>
      </c>
      <c r="CH165" t="s">
        <v>231</v>
      </c>
      <c r="CI165" t="s">
        <v>141</v>
      </c>
      <c r="CJ165" t="s">
        <v>151</v>
      </c>
      <c r="CK165" t="s">
        <v>152</v>
      </c>
      <c r="CL165" t="s">
        <v>232</v>
      </c>
      <c r="CM165" t="s">
        <v>134</v>
      </c>
      <c r="CN165" t="s">
        <v>134</v>
      </c>
      <c r="CO165" t="s">
        <v>142</v>
      </c>
      <c r="CP165" t="s">
        <v>143</v>
      </c>
      <c r="CQ165" t="s">
        <v>143</v>
      </c>
      <c r="CR165" t="s">
        <v>143</v>
      </c>
      <c r="CS165" t="s">
        <v>143</v>
      </c>
      <c r="CT165" t="s">
        <v>143</v>
      </c>
    </row>
    <row r="166" spans="1:98" x14ac:dyDescent="0.25">
      <c r="A166" t="s">
        <v>97</v>
      </c>
      <c r="B166" t="s">
        <v>175</v>
      </c>
      <c r="C166" t="s">
        <v>98</v>
      </c>
      <c r="D166" t="s">
        <v>502</v>
      </c>
      <c r="E166" t="s">
        <v>217</v>
      </c>
      <c r="H166">
        <v>30028327</v>
      </c>
      <c r="I166" t="s">
        <v>217</v>
      </c>
      <c r="J166" t="s">
        <v>131</v>
      </c>
      <c r="K166" t="s">
        <v>100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4560</v>
      </c>
      <c r="AC166" s="6">
        <v>-4560</v>
      </c>
      <c r="AD166" s="6">
        <v>0</v>
      </c>
      <c r="AE166" s="6">
        <v>0</v>
      </c>
      <c r="AF166" s="6">
        <v>0</v>
      </c>
      <c r="AG166" t="s">
        <v>101</v>
      </c>
      <c r="AH166" t="s">
        <v>102</v>
      </c>
      <c r="AI166" t="s">
        <v>103</v>
      </c>
      <c r="AJ166" t="s">
        <v>144</v>
      </c>
      <c r="AK166" t="s">
        <v>144</v>
      </c>
      <c r="AO166" t="s">
        <v>106</v>
      </c>
      <c r="AP166" t="s">
        <v>107</v>
      </c>
      <c r="AQ166" t="s">
        <v>108</v>
      </c>
      <c r="AR166" t="s">
        <v>109</v>
      </c>
      <c r="AS166" t="s">
        <v>183</v>
      </c>
      <c r="AT166" t="s">
        <v>197</v>
      </c>
      <c r="AU166" t="s">
        <v>197</v>
      </c>
      <c r="AX166" t="s">
        <v>197</v>
      </c>
      <c r="AY166" t="s">
        <v>177</v>
      </c>
      <c r="AZ166" t="s">
        <v>198</v>
      </c>
      <c r="BA166" t="s">
        <v>199</v>
      </c>
      <c r="BB166" t="s">
        <v>200</v>
      </c>
      <c r="BD166" t="s">
        <v>200</v>
      </c>
      <c r="BE166" t="s">
        <v>132</v>
      </c>
      <c r="BF166" t="s">
        <v>132</v>
      </c>
      <c r="BK166" t="s">
        <v>132</v>
      </c>
      <c r="BL166" t="s">
        <v>113</v>
      </c>
      <c r="BM166" t="s">
        <v>114</v>
      </c>
      <c r="BN166" t="s">
        <v>202</v>
      </c>
      <c r="BP166" t="s">
        <v>202</v>
      </c>
      <c r="BQ166" t="s">
        <v>115</v>
      </c>
      <c r="BR166" t="s">
        <v>115</v>
      </c>
      <c r="BS166" t="s">
        <v>134</v>
      </c>
      <c r="BT166" t="s">
        <v>117</v>
      </c>
      <c r="BU166" t="s">
        <v>401</v>
      </c>
      <c r="BV166" t="s">
        <v>401</v>
      </c>
      <c r="BZ166" t="s">
        <v>401</v>
      </c>
      <c r="CA166" t="str">
        <f>VLOOKUP('DCSR exp data'!BZ166,Bucket[],2,FALSE)</f>
        <v>Library overheads</v>
      </c>
      <c r="CB166" t="s">
        <v>119</v>
      </c>
      <c r="CC166" t="s">
        <v>137</v>
      </c>
      <c r="CD166" t="s">
        <v>138</v>
      </c>
      <c r="CE166" t="s">
        <v>138</v>
      </c>
      <c r="CF166" t="s">
        <v>231</v>
      </c>
      <c r="CH166" t="s">
        <v>231</v>
      </c>
      <c r="CI166" t="s">
        <v>141</v>
      </c>
      <c r="CJ166" t="s">
        <v>151</v>
      </c>
      <c r="CK166" t="s">
        <v>152</v>
      </c>
      <c r="CL166" t="s">
        <v>193</v>
      </c>
      <c r="CM166" t="s">
        <v>193</v>
      </c>
      <c r="CN166" t="s">
        <v>193</v>
      </c>
      <c r="CO166" t="s">
        <v>142</v>
      </c>
      <c r="CP166" t="s">
        <v>143</v>
      </c>
      <c r="CQ166" t="s">
        <v>143</v>
      </c>
      <c r="CR166" t="s">
        <v>143</v>
      </c>
      <c r="CS166" t="s">
        <v>143</v>
      </c>
      <c r="CT166" t="s">
        <v>143</v>
      </c>
    </row>
    <row r="167" spans="1:98" x14ac:dyDescent="0.25">
      <c r="A167" t="s">
        <v>97</v>
      </c>
      <c r="B167" t="s">
        <v>175</v>
      </c>
      <c r="C167" t="s">
        <v>98</v>
      </c>
      <c r="D167" t="s">
        <v>502</v>
      </c>
      <c r="E167" t="s">
        <v>238</v>
      </c>
      <c r="H167">
        <v>30029327</v>
      </c>
      <c r="I167" t="s">
        <v>238</v>
      </c>
      <c r="J167" t="s">
        <v>131</v>
      </c>
      <c r="K167" t="s">
        <v>100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430.98</v>
      </c>
      <c r="AB167" s="6">
        <v>-430.98</v>
      </c>
      <c r="AC167" s="6">
        <v>0</v>
      </c>
      <c r="AD167" s="6">
        <v>0</v>
      </c>
      <c r="AE167" s="6">
        <v>0</v>
      </c>
      <c r="AF167" s="6">
        <v>0</v>
      </c>
      <c r="AG167" t="s">
        <v>101</v>
      </c>
      <c r="AH167" t="s">
        <v>102</v>
      </c>
      <c r="AI167" t="s">
        <v>103</v>
      </c>
      <c r="AJ167" t="s">
        <v>104</v>
      </c>
      <c r="AK167" t="s">
        <v>163</v>
      </c>
      <c r="AL167" t="s">
        <v>182</v>
      </c>
      <c r="AO167" t="s">
        <v>106</v>
      </c>
      <c r="AP167" t="s">
        <v>107</v>
      </c>
      <c r="AQ167" t="s">
        <v>145</v>
      </c>
      <c r="AR167" t="s">
        <v>146</v>
      </c>
      <c r="AX167" t="s">
        <v>146</v>
      </c>
      <c r="AY167" t="s">
        <v>177</v>
      </c>
      <c r="AZ167" t="s">
        <v>198</v>
      </c>
      <c r="BA167" t="s">
        <v>199</v>
      </c>
      <c r="BB167" t="s">
        <v>239</v>
      </c>
      <c r="BD167" t="s">
        <v>239</v>
      </c>
      <c r="BE167" t="s">
        <v>132</v>
      </c>
      <c r="BF167" t="s">
        <v>132</v>
      </c>
      <c r="BK167" t="s">
        <v>132</v>
      </c>
      <c r="BL167" t="s">
        <v>133</v>
      </c>
      <c r="BM167" t="s">
        <v>133</v>
      </c>
      <c r="BP167" t="s">
        <v>133</v>
      </c>
      <c r="BQ167" t="s">
        <v>115</v>
      </c>
      <c r="BR167" t="s">
        <v>115</v>
      </c>
      <c r="BS167" t="s">
        <v>134</v>
      </c>
      <c r="BT167" t="s">
        <v>117</v>
      </c>
      <c r="BU167" t="s">
        <v>402</v>
      </c>
      <c r="BV167" t="s">
        <v>403</v>
      </c>
      <c r="BW167" t="s">
        <v>403</v>
      </c>
      <c r="BZ167" t="s">
        <v>403</v>
      </c>
      <c r="CA167" t="str">
        <f>VLOOKUP('DCSR exp data'!BZ167,Bucket[],2,FALSE)</f>
        <v>Library overheads</v>
      </c>
      <c r="CB167" t="s">
        <v>119</v>
      </c>
      <c r="CC167" t="s">
        <v>137</v>
      </c>
      <c r="CD167" t="s">
        <v>138</v>
      </c>
      <c r="CE167" t="s">
        <v>138</v>
      </c>
      <c r="CF167" t="s">
        <v>231</v>
      </c>
      <c r="CH167" t="s">
        <v>231</v>
      </c>
      <c r="CI167" t="s">
        <v>141</v>
      </c>
      <c r="CJ167" t="s">
        <v>151</v>
      </c>
      <c r="CK167" t="s">
        <v>152</v>
      </c>
      <c r="CL167" t="s">
        <v>193</v>
      </c>
      <c r="CM167" t="s">
        <v>193</v>
      </c>
      <c r="CN167" t="s">
        <v>193</v>
      </c>
      <c r="CO167" t="s">
        <v>142</v>
      </c>
      <c r="CP167" t="s">
        <v>143</v>
      </c>
      <c r="CQ167" t="s">
        <v>143</v>
      </c>
      <c r="CR167" t="s">
        <v>143</v>
      </c>
      <c r="CS167" t="s">
        <v>143</v>
      </c>
      <c r="CT167" t="s">
        <v>143</v>
      </c>
    </row>
    <row r="168" spans="1:98" x14ac:dyDescent="0.25">
      <c r="A168" t="s">
        <v>97</v>
      </c>
      <c r="B168" t="s">
        <v>175</v>
      </c>
      <c r="C168" t="s">
        <v>98</v>
      </c>
      <c r="D168" t="s">
        <v>502</v>
      </c>
      <c r="E168" t="s">
        <v>238</v>
      </c>
      <c r="H168">
        <v>30029327</v>
      </c>
      <c r="I168" t="s">
        <v>238</v>
      </c>
      <c r="J168" t="s">
        <v>131</v>
      </c>
      <c r="K168" t="s">
        <v>100</v>
      </c>
      <c r="L168" s="6">
        <v>2050.29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2050.29</v>
      </c>
      <c r="AB168" s="6">
        <v>0</v>
      </c>
      <c r="AC168" s="6">
        <v>0</v>
      </c>
      <c r="AD168" s="6">
        <v>0</v>
      </c>
      <c r="AE168" s="6">
        <v>0</v>
      </c>
      <c r="AF168" s="6">
        <v>-2050.29</v>
      </c>
      <c r="AG168" t="s">
        <v>101</v>
      </c>
      <c r="AH168" t="s">
        <v>102</v>
      </c>
      <c r="AI168" t="s">
        <v>103</v>
      </c>
      <c r="AJ168" t="s">
        <v>104</v>
      </c>
      <c r="AK168" t="s">
        <v>163</v>
      </c>
      <c r="AL168" t="s">
        <v>182</v>
      </c>
      <c r="AO168" t="s">
        <v>106</v>
      </c>
      <c r="AP168" t="s">
        <v>107</v>
      </c>
      <c r="AQ168" t="s">
        <v>145</v>
      </c>
      <c r="AR168" t="s">
        <v>146</v>
      </c>
      <c r="AX168" t="s">
        <v>146</v>
      </c>
      <c r="AY168" t="s">
        <v>177</v>
      </c>
      <c r="AZ168" t="s">
        <v>198</v>
      </c>
      <c r="BA168" t="s">
        <v>199</v>
      </c>
      <c r="BB168" t="s">
        <v>239</v>
      </c>
      <c r="BD168" t="s">
        <v>239</v>
      </c>
      <c r="BE168" t="s">
        <v>110</v>
      </c>
      <c r="BF168" t="s">
        <v>111</v>
      </c>
      <c r="BG168" t="s">
        <v>112</v>
      </c>
      <c r="BH168" t="s">
        <v>201</v>
      </c>
      <c r="BI168" t="s">
        <v>202</v>
      </c>
      <c r="BK168" t="s">
        <v>202</v>
      </c>
      <c r="BL168" t="s">
        <v>133</v>
      </c>
      <c r="BM168" t="s">
        <v>133</v>
      </c>
      <c r="BP168" t="s">
        <v>133</v>
      </c>
      <c r="BQ168" t="s">
        <v>115</v>
      </c>
      <c r="BR168" t="s">
        <v>115</v>
      </c>
      <c r="BS168" t="s">
        <v>134</v>
      </c>
      <c r="BT168" t="s">
        <v>117</v>
      </c>
      <c r="BU168" t="s">
        <v>402</v>
      </c>
      <c r="BV168" t="s">
        <v>403</v>
      </c>
      <c r="BW168" t="s">
        <v>403</v>
      </c>
      <c r="BZ168" t="s">
        <v>403</v>
      </c>
      <c r="CA168" t="str">
        <f>VLOOKUP('DCSR exp data'!BZ168,Bucket[],2,FALSE)</f>
        <v>Library overheads</v>
      </c>
      <c r="CB168" t="s">
        <v>119</v>
      </c>
      <c r="CC168" t="s">
        <v>137</v>
      </c>
      <c r="CD168" t="s">
        <v>138</v>
      </c>
      <c r="CE168" t="s">
        <v>138</v>
      </c>
      <c r="CF168" t="s">
        <v>231</v>
      </c>
      <c r="CH168" t="s">
        <v>231</v>
      </c>
      <c r="CI168" t="s">
        <v>141</v>
      </c>
      <c r="CJ168" t="s">
        <v>151</v>
      </c>
      <c r="CK168" t="s">
        <v>152</v>
      </c>
      <c r="CL168" t="s">
        <v>193</v>
      </c>
      <c r="CM168" t="s">
        <v>193</v>
      </c>
      <c r="CN168" t="s">
        <v>193</v>
      </c>
      <c r="CO168" t="s">
        <v>142</v>
      </c>
      <c r="CP168" t="s">
        <v>143</v>
      </c>
      <c r="CQ168" t="s">
        <v>143</v>
      </c>
      <c r="CR168" t="s">
        <v>143</v>
      </c>
      <c r="CS168" t="s">
        <v>143</v>
      </c>
      <c r="CT168" t="s">
        <v>143</v>
      </c>
    </row>
    <row r="169" spans="1:98" x14ac:dyDescent="0.25">
      <c r="A169" t="s">
        <v>97</v>
      </c>
      <c r="B169" t="s">
        <v>175</v>
      </c>
      <c r="C169" t="s">
        <v>98</v>
      </c>
      <c r="D169" t="s">
        <v>502</v>
      </c>
      <c r="E169" t="s">
        <v>217</v>
      </c>
      <c r="H169">
        <v>30028327</v>
      </c>
      <c r="I169" t="s">
        <v>217</v>
      </c>
      <c r="J169" t="s">
        <v>131</v>
      </c>
      <c r="K169" t="s">
        <v>100</v>
      </c>
      <c r="L169" s="6">
        <v>47500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47500</v>
      </c>
      <c r="T169" s="6">
        <v>-47500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47500</v>
      </c>
      <c r="AF169" s="6">
        <v>0</v>
      </c>
      <c r="AG169" t="s">
        <v>101</v>
      </c>
      <c r="AH169" t="s">
        <v>102</v>
      </c>
      <c r="AI169" t="s">
        <v>103</v>
      </c>
      <c r="AJ169" t="s">
        <v>104</v>
      </c>
      <c r="AK169" t="s">
        <v>105</v>
      </c>
      <c r="AL169" t="s">
        <v>176</v>
      </c>
      <c r="AO169" t="s">
        <v>106</v>
      </c>
      <c r="AP169" t="s">
        <v>107</v>
      </c>
      <c r="AQ169" t="s">
        <v>108</v>
      </c>
      <c r="AR169" t="s">
        <v>109</v>
      </c>
      <c r="AS169" t="s">
        <v>183</v>
      </c>
      <c r="AT169" t="s">
        <v>197</v>
      </c>
      <c r="AU169" t="s">
        <v>197</v>
      </c>
      <c r="AX169" t="s">
        <v>197</v>
      </c>
      <c r="AY169" t="s">
        <v>177</v>
      </c>
      <c r="AZ169" t="s">
        <v>198</v>
      </c>
      <c r="BA169" t="s">
        <v>199</v>
      </c>
      <c r="BB169" t="s">
        <v>200</v>
      </c>
      <c r="BD169" t="s">
        <v>200</v>
      </c>
      <c r="BE169" t="s">
        <v>110</v>
      </c>
      <c r="BF169" t="s">
        <v>111</v>
      </c>
      <c r="BG169" t="s">
        <v>112</v>
      </c>
      <c r="BH169" t="s">
        <v>201</v>
      </c>
      <c r="BI169" t="s">
        <v>202</v>
      </c>
      <c r="BK169" t="s">
        <v>202</v>
      </c>
      <c r="BL169" t="s">
        <v>113</v>
      </c>
      <c r="BM169" t="s">
        <v>114</v>
      </c>
      <c r="BN169" t="s">
        <v>202</v>
      </c>
      <c r="BP169" t="s">
        <v>202</v>
      </c>
      <c r="BQ169" t="s">
        <v>115</v>
      </c>
      <c r="BR169" t="s">
        <v>115</v>
      </c>
      <c r="BS169" t="s">
        <v>134</v>
      </c>
      <c r="BT169" t="s">
        <v>117</v>
      </c>
      <c r="BU169" t="s">
        <v>135</v>
      </c>
      <c r="BV169" t="s">
        <v>136</v>
      </c>
      <c r="BZ169" t="s">
        <v>136</v>
      </c>
      <c r="CA169" t="str">
        <f>VLOOKUP('DCSR exp data'!BZ169,Bucket[],2,FALSE)</f>
        <v>Library overheads</v>
      </c>
      <c r="CB169" t="s">
        <v>119</v>
      </c>
      <c r="CC169" t="s">
        <v>120</v>
      </c>
      <c r="CD169" t="s">
        <v>121</v>
      </c>
      <c r="CE169" t="s">
        <v>150</v>
      </c>
      <c r="CF169" t="s">
        <v>172</v>
      </c>
      <c r="CH169" t="s">
        <v>172</v>
      </c>
      <c r="CI169" t="s">
        <v>141</v>
      </c>
      <c r="CJ169" t="s">
        <v>151</v>
      </c>
      <c r="CK169" t="s">
        <v>152</v>
      </c>
      <c r="CL169" t="s">
        <v>232</v>
      </c>
      <c r="CM169" t="s">
        <v>134</v>
      </c>
      <c r="CN169" t="s">
        <v>134</v>
      </c>
      <c r="CO169" t="s">
        <v>142</v>
      </c>
      <c r="CP169" t="s">
        <v>143</v>
      </c>
      <c r="CQ169" t="s">
        <v>143</v>
      </c>
      <c r="CR169" t="s">
        <v>143</v>
      </c>
      <c r="CS169" t="s">
        <v>143</v>
      </c>
      <c r="CT169" t="s">
        <v>143</v>
      </c>
    </row>
    <row r="170" spans="1:98" x14ac:dyDescent="0.25">
      <c r="A170" t="s">
        <v>97</v>
      </c>
      <c r="B170" t="s">
        <v>175</v>
      </c>
      <c r="C170" t="s">
        <v>98</v>
      </c>
      <c r="D170" t="s">
        <v>502</v>
      </c>
      <c r="E170" t="s">
        <v>288</v>
      </c>
      <c r="H170">
        <v>30031327</v>
      </c>
      <c r="I170" t="s">
        <v>288</v>
      </c>
      <c r="J170" t="s">
        <v>131</v>
      </c>
      <c r="K170" t="s">
        <v>100</v>
      </c>
      <c r="L170" s="6">
        <v>47175.42</v>
      </c>
      <c r="M170" s="6">
        <v>0</v>
      </c>
      <c r="N170" s="6">
        <v>0</v>
      </c>
      <c r="O170" s="6">
        <v>-3000000</v>
      </c>
      <c r="P170" s="6">
        <v>0</v>
      </c>
      <c r="Q170" s="6">
        <v>765000</v>
      </c>
      <c r="R170" s="6">
        <v>242560.28</v>
      </c>
      <c r="S170" s="6">
        <v>927265.62</v>
      </c>
      <c r="T170" s="6">
        <v>-404825.9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22217.46</v>
      </c>
      <c r="AC170" s="6">
        <v>24957.96</v>
      </c>
      <c r="AD170" s="6">
        <v>0</v>
      </c>
      <c r="AE170" s="6">
        <v>0</v>
      </c>
      <c r="AF170" s="6">
        <v>880090.2</v>
      </c>
      <c r="AG170" t="s">
        <v>101</v>
      </c>
      <c r="AH170" t="s">
        <v>102</v>
      </c>
      <c r="AI170" t="s">
        <v>103</v>
      </c>
      <c r="AJ170" t="s">
        <v>144</v>
      </c>
      <c r="AK170" t="s">
        <v>144</v>
      </c>
      <c r="AO170" t="s">
        <v>106</v>
      </c>
      <c r="AP170" t="s">
        <v>107</v>
      </c>
      <c r="AQ170" t="s">
        <v>108</v>
      </c>
      <c r="AR170" t="s">
        <v>109</v>
      </c>
      <c r="AS170" t="s">
        <v>183</v>
      </c>
      <c r="AT170" t="s">
        <v>197</v>
      </c>
      <c r="AU170" t="s">
        <v>197</v>
      </c>
      <c r="AX170" t="s">
        <v>197</v>
      </c>
      <c r="AY170" t="s">
        <v>177</v>
      </c>
      <c r="AZ170" t="s">
        <v>198</v>
      </c>
      <c r="BA170" t="s">
        <v>199</v>
      </c>
      <c r="BB170" t="s">
        <v>200</v>
      </c>
      <c r="BD170" t="s">
        <v>200</v>
      </c>
      <c r="BE170" t="s">
        <v>110</v>
      </c>
      <c r="BF170" t="s">
        <v>111</v>
      </c>
      <c r="BG170" t="s">
        <v>112</v>
      </c>
      <c r="BH170" t="s">
        <v>201</v>
      </c>
      <c r="BI170" t="s">
        <v>202</v>
      </c>
      <c r="BK170" t="s">
        <v>202</v>
      </c>
      <c r="BL170" t="s">
        <v>133</v>
      </c>
      <c r="BM170" t="s">
        <v>133</v>
      </c>
      <c r="BP170" t="s">
        <v>133</v>
      </c>
      <c r="BQ170" t="s">
        <v>115</v>
      </c>
      <c r="BR170" t="s">
        <v>115</v>
      </c>
      <c r="BS170" t="s">
        <v>134</v>
      </c>
      <c r="BT170" t="s">
        <v>117</v>
      </c>
      <c r="BU170" t="s">
        <v>135</v>
      </c>
      <c r="BV170" t="s">
        <v>136</v>
      </c>
      <c r="BZ170" t="s">
        <v>136</v>
      </c>
      <c r="CA170" t="str">
        <f>VLOOKUP('DCSR exp data'!BZ170,Bucket[],2,FALSE)</f>
        <v>Library overheads</v>
      </c>
      <c r="CB170" t="s">
        <v>119</v>
      </c>
      <c r="CC170" t="s">
        <v>120</v>
      </c>
      <c r="CD170" t="s">
        <v>121</v>
      </c>
      <c r="CE170" t="s">
        <v>150</v>
      </c>
      <c r="CF170" t="s">
        <v>172</v>
      </c>
      <c r="CH170" t="s">
        <v>172</v>
      </c>
      <c r="CI170" t="s">
        <v>141</v>
      </c>
      <c r="CJ170" t="s">
        <v>151</v>
      </c>
      <c r="CK170" t="s">
        <v>152</v>
      </c>
      <c r="CL170" t="s">
        <v>232</v>
      </c>
      <c r="CM170" t="s">
        <v>134</v>
      </c>
      <c r="CN170" t="s">
        <v>134</v>
      </c>
      <c r="CO170" t="s">
        <v>142</v>
      </c>
      <c r="CP170" t="s">
        <v>143</v>
      </c>
      <c r="CQ170" t="s">
        <v>143</v>
      </c>
      <c r="CR170" t="s">
        <v>143</v>
      </c>
      <c r="CS170" t="s">
        <v>143</v>
      </c>
      <c r="CT170" t="s">
        <v>143</v>
      </c>
    </row>
    <row r="171" spans="1:98" x14ac:dyDescent="0.25">
      <c r="A171" t="s">
        <v>97</v>
      </c>
      <c r="B171" t="s">
        <v>175</v>
      </c>
      <c r="C171" t="s">
        <v>98</v>
      </c>
      <c r="D171" t="s">
        <v>502</v>
      </c>
      <c r="E171" t="s">
        <v>238</v>
      </c>
      <c r="H171">
        <v>30029327</v>
      </c>
      <c r="I171" t="s">
        <v>238</v>
      </c>
      <c r="J171" t="s">
        <v>131</v>
      </c>
      <c r="K171" t="s">
        <v>100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74100</v>
      </c>
      <c r="T171" s="6">
        <v>-74100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74100</v>
      </c>
      <c r="AG171" t="s">
        <v>101</v>
      </c>
      <c r="AH171" t="s">
        <v>102</v>
      </c>
      <c r="AI171" t="s">
        <v>103</v>
      </c>
      <c r="AJ171" t="s">
        <v>144</v>
      </c>
      <c r="AK171" t="s">
        <v>144</v>
      </c>
      <c r="AO171" t="s">
        <v>106</v>
      </c>
      <c r="AP171" t="s">
        <v>107</v>
      </c>
      <c r="AQ171" t="s">
        <v>108</v>
      </c>
      <c r="AR171" t="s">
        <v>109</v>
      </c>
      <c r="AS171" t="s">
        <v>183</v>
      </c>
      <c r="AT171" t="s">
        <v>197</v>
      </c>
      <c r="AU171" t="s">
        <v>197</v>
      </c>
      <c r="AX171" t="s">
        <v>197</v>
      </c>
      <c r="AY171" t="s">
        <v>177</v>
      </c>
      <c r="AZ171" t="s">
        <v>198</v>
      </c>
      <c r="BA171" t="s">
        <v>199</v>
      </c>
      <c r="BB171" t="s">
        <v>200</v>
      </c>
      <c r="BD171" t="s">
        <v>200</v>
      </c>
      <c r="BE171" t="s">
        <v>110</v>
      </c>
      <c r="BF171" t="s">
        <v>111</v>
      </c>
      <c r="BG171" t="s">
        <v>112</v>
      </c>
      <c r="BH171" t="s">
        <v>201</v>
      </c>
      <c r="BI171" t="s">
        <v>202</v>
      </c>
      <c r="BK171" t="s">
        <v>202</v>
      </c>
      <c r="BL171" t="s">
        <v>133</v>
      </c>
      <c r="BM171" t="s">
        <v>133</v>
      </c>
      <c r="BP171" t="s">
        <v>133</v>
      </c>
      <c r="BQ171" t="s">
        <v>115</v>
      </c>
      <c r="BR171" t="s">
        <v>115</v>
      </c>
      <c r="BS171" t="s">
        <v>134</v>
      </c>
      <c r="BT171" t="s">
        <v>117</v>
      </c>
      <c r="BU171" t="s">
        <v>135</v>
      </c>
      <c r="BV171" t="s">
        <v>136</v>
      </c>
      <c r="BZ171" t="s">
        <v>136</v>
      </c>
      <c r="CA171" t="str">
        <f>VLOOKUP('DCSR exp data'!BZ171,Bucket[],2,FALSE)</f>
        <v>Library overheads</v>
      </c>
      <c r="CB171" t="s">
        <v>119</v>
      </c>
      <c r="CC171" t="s">
        <v>120</v>
      </c>
      <c r="CD171" t="s">
        <v>121</v>
      </c>
      <c r="CE171" t="s">
        <v>150</v>
      </c>
      <c r="CF171" t="s">
        <v>172</v>
      </c>
      <c r="CH171" t="s">
        <v>172</v>
      </c>
      <c r="CI171" t="s">
        <v>141</v>
      </c>
      <c r="CJ171" t="s">
        <v>151</v>
      </c>
      <c r="CK171" t="s">
        <v>152</v>
      </c>
      <c r="CL171" t="s">
        <v>232</v>
      </c>
      <c r="CM171" t="s">
        <v>134</v>
      </c>
      <c r="CN171" t="s">
        <v>134</v>
      </c>
      <c r="CO171" t="s">
        <v>142</v>
      </c>
      <c r="CP171" t="s">
        <v>143</v>
      </c>
      <c r="CQ171" t="s">
        <v>143</v>
      </c>
      <c r="CR171" t="s">
        <v>143</v>
      </c>
      <c r="CS171" t="s">
        <v>143</v>
      </c>
      <c r="CT171" t="s">
        <v>143</v>
      </c>
    </row>
    <row r="172" spans="1:98" x14ac:dyDescent="0.25">
      <c r="A172" t="s">
        <v>97</v>
      </c>
      <c r="B172" t="s">
        <v>175</v>
      </c>
      <c r="C172" t="s">
        <v>98</v>
      </c>
      <c r="D172" t="s">
        <v>502</v>
      </c>
      <c r="E172" t="s">
        <v>217</v>
      </c>
      <c r="H172">
        <v>30028327</v>
      </c>
      <c r="I172" t="s">
        <v>217</v>
      </c>
      <c r="J172" t="s">
        <v>131</v>
      </c>
      <c r="K172" t="s">
        <v>100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33260.5</v>
      </c>
      <c r="S172" s="6">
        <v>156256.82</v>
      </c>
      <c r="T172" s="6">
        <v>-189517.32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156256.82</v>
      </c>
      <c r="AG172" t="s">
        <v>101</v>
      </c>
      <c r="AH172" t="s">
        <v>102</v>
      </c>
      <c r="AI172" t="s">
        <v>103</v>
      </c>
      <c r="AJ172" t="s">
        <v>144</v>
      </c>
      <c r="AK172" t="s">
        <v>144</v>
      </c>
      <c r="AO172" t="s">
        <v>106</v>
      </c>
      <c r="AP172" t="s">
        <v>107</v>
      </c>
      <c r="AQ172" t="s">
        <v>108</v>
      </c>
      <c r="AR172" t="s">
        <v>109</v>
      </c>
      <c r="AS172" t="s">
        <v>183</v>
      </c>
      <c r="AT172" t="s">
        <v>197</v>
      </c>
      <c r="AU172" t="s">
        <v>197</v>
      </c>
      <c r="AX172" t="s">
        <v>197</v>
      </c>
      <c r="AY172" t="s">
        <v>177</v>
      </c>
      <c r="AZ172" t="s">
        <v>198</v>
      </c>
      <c r="BA172" t="s">
        <v>199</v>
      </c>
      <c r="BB172" t="s">
        <v>200</v>
      </c>
      <c r="BD172" t="s">
        <v>200</v>
      </c>
      <c r="BE172" t="s">
        <v>110</v>
      </c>
      <c r="BF172" t="s">
        <v>111</v>
      </c>
      <c r="BG172" t="s">
        <v>112</v>
      </c>
      <c r="BH172" t="s">
        <v>201</v>
      </c>
      <c r="BI172" t="s">
        <v>202</v>
      </c>
      <c r="BK172" t="s">
        <v>202</v>
      </c>
      <c r="BL172" t="s">
        <v>113</v>
      </c>
      <c r="BM172" t="s">
        <v>114</v>
      </c>
      <c r="BN172" t="s">
        <v>202</v>
      </c>
      <c r="BP172" t="s">
        <v>202</v>
      </c>
      <c r="BQ172" t="s">
        <v>115</v>
      </c>
      <c r="BR172" t="s">
        <v>115</v>
      </c>
      <c r="BS172" t="s">
        <v>134</v>
      </c>
      <c r="BT172" t="s">
        <v>117</v>
      </c>
      <c r="BU172" t="s">
        <v>135</v>
      </c>
      <c r="BV172" t="s">
        <v>136</v>
      </c>
      <c r="BZ172" t="s">
        <v>136</v>
      </c>
      <c r="CA172" t="str">
        <f>VLOOKUP('DCSR exp data'!BZ172,Bucket[],2,FALSE)</f>
        <v>Library overheads</v>
      </c>
      <c r="CB172" t="s">
        <v>119</v>
      </c>
      <c r="CC172" t="s">
        <v>120</v>
      </c>
      <c r="CD172" t="s">
        <v>121</v>
      </c>
      <c r="CE172" t="s">
        <v>150</v>
      </c>
      <c r="CF172" t="s">
        <v>172</v>
      </c>
      <c r="CH172" t="s">
        <v>172</v>
      </c>
      <c r="CI172" t="s">
        <v>141</v>
      </c>
      <c r="CJ172" t="s">
        <v>151</v>
      </c>
      <c r="CK172" t="s">
        <v>152</v>
      </c>
      <c r="CL172" t="s">
        <v>232</v>
      </c>
      <c r="CM172" t="s">
        <v>134</v>
      </c>
      <c r="CN172" t="s">
        <v>134</v>
      </c>
      <c r="CO172" t="s">
        <v>142</v>
      </c>
      <c r="CP172" t="s">
        <v>143</v>
      </c>
      <c r="CQ172" t="s">
        <v>143</v>
      </c>
      <c r="CR172" t="s">
        <v>143</v>
      </c>
      <c r="CS172" t="s">
        <v>143</v>
      </c>
      <c r="CT172" t="s">
        <v>143</v>
      </c>
    </row>
    <row r="173" spans="1:98" x14ac:dyDescent="0.25">
      <c r="A173" t="s">
        <v>97</v>
      </c>
      <c r="B173" t="s">
        <v>175</v>
      </c>
      <c r="C173" t="s">
        <v>98</v>
      </c>
      <c r="D173" t="s">
        <v>502</v>
      </c>
      <c r="E173" t="s">
        <v>217</v>
      </c>
      <c r="H173">
        <v>30028327</v>
      </c>
      <c r="I173" t="s">
        <v>217</v>
      </c>
      <c r="J173" t="s">
        <v>131</v>
      </c>
      <c r="K173" t="s">
        <v>100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50000</v>
      </c>
      <c r="R173" s="6">
        <v>0</v>
      </c>
      <c r="S173" s="6">
        <v>0</v>
      </c>
      <c r="T173" s="6">
        <v>50000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t="s">
        <v>101</v>
      </c>
      <c r="AH173" t="s">
        <v>102</v>
      </c>
      <c r="AI173" t="s">
        <v>103</v>
      </c>
      <c r="AJ173" t="s">
        <v>144</v>
      </c>
      <c r="AK173" t="s">
        <v>144</v>
      </c>
      <c r="AO173" t="s">
        <v>106</v>
      </c>
      <c r="AP173" t="s">
        <v>107</v>
      </c>
      <c r="AQ173" t="s">
        <v>108</v>
      </c>
      <c r="AR173" t="s">
        <v>109</v>
      </c>
      <c r="AS173" t="s">
        <v>183</v>
      </c>
      <c r="AT173" t="s">
        <v>197</v>
      </c>
      <c r="AU173" t="s">
        <v>197</v>
      </c>
      <c r="AX173" t="s">
        <v>197</v>
      </c>
      <c r="AY173" t="s">
        <v>177</v>
      </c>
      <c r="AZ173" t="s">
        <v>198</v>
      </c>
      <c r="BA173" t="s">
        <v>199</v>
      </c>
      <c r="BB173" t="s">
        <v>200</v>
      </c>
      <c r="BD173" t="s">
        <v>200</v>
      </c>
      <c r="BE173" t="s">
        <v>110</v>
      </c>
      <c r="BF173" t="s">
        <v>111</v>
      </c>
      <c r="BG173" t="s">
        <v>112</v>
      </c>
      <c r="BH173" t="s">
        <v>201</v>
      </c>
      <c r="BI173" t="s">
        <v>202</v>
      </c>
      <c r="BK173" t="s">
        <v>202</v>
      </c>
      <c r="BL173" t="s">
        <v>113</v>
      </c>
      <c r="BM173" t="s">
        <v>114</v>
      </c>
      <c r="BN173" t="s">
        <v>202</v>
      </c>
      <c r="BP173" t="s">
        <v>202</v>
      </c>
      <c r="BQ173" t="s">
        <v>115</v>
      </c>
      <c r="BR173" t="s">
        <v>115</v>
      </c>
      <c r="BS173" t="s">
        <v>134</v>
      </c>
      <c r="BT173" t="s">
        <v>117</v>
      </c>
      <c r="BU173" t="s">
        <v>404</v>
      </c>
      <c r="BV173" t="s">
        <v>404</v>
      </c>
      <c r="BZ173" t="s">
        <v>404</v>
      </c>
      <c r="CA173" t="str">
        <f>VLOOKUP('DCSR exp data'!BZ173,Bucket[],2,FALSE)</f>
        <v>Library overheads</v>
      </c>
      <c r="CB173" t="s">
        <v>119</v>
      </c>
      <c r="CC173" t="s">
        <v>137</v>
      </c>
      <c r="CD173" t="s">
        <v>138</v>
      </c>
      <c r="CE173" t="s">
        <v>138</v>
      </c>
      <c r="CF173" t="s">
        <v>231</v>
      </c>
      <c r="CH173" t="s">
        <v>231</v>
      </c>
      <c r="CI173" t="s">
        <v>141</v>
      </c>
      <c r="CJ173" t="s">
        <v>151</v>
      </c>
      <c r="CK173" t="s">
        <v>152</v>
      </c>
      <c r="CL173" t="s">
        <v>232</v>
      </c>
      <c r="CM173" t="s">
        <v>134</v>
      </c>
      <c r="CN173" t="s">
        <v>134</v>
      </c>
      <c r="CO173" t="s">
        <v>142</v>
      </c>
      <c r="CP173" t="s">
        <v>143</v>
      </c>
      <c r="CQ173" t="s">
        <v>143</v>
      </c>
      <c r="CR173" t="s">
        <v>143</v>
      </c>
      <c r="CS173" t="s">
        <v>143</v>
      </c>
      <c r="CT173" t="s">
        <v>143</v>
      </c>
    </row>
    <row r="174" spans="1:98" x14ac:dyDescent="0.25">
      <c r="A174" t="s">
        <v>97</v>
      </c>
      <c r="B174" t="s">
        <v>175</v>
      </c>
      <c r="C174" t="s">
        <v>98</v>
      </c>
      <c r="D174" t="s">
        <v>502</v>
      </c>
      <c r="E174" t="s">
        <v>288</v>
      </c>
      <c r="H174">
        <v>30031327</v>
      </c>
      <c r="I174" t="s">
        <v>288</v>
      </c>
      <c r="J174" t="s">
        <v>131</v>
      </c>
      <c r="K174" t="s">
        <v>100</v>
      </c>
      <c r="L174" s="6">
        <v>1595.47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1595.47</v>
      </c>
      <c r="AF174" s="6">
        <v>-1595.47</v>
      </c>
      <c r="AG174" t="s">
        <v>101</v>
      </c>
      <c r="AH174" t="s">
        <v>102</v>
      </c>
      <c r="AI174" t="s">
        <v>103</v>
      </c>
      <c r="AJ174" t="s">
        <v>104</v>
      </c>
      <c r="AK174" t="s">
        <v>105</v>
      </c>
      <c r="AL174" t="s">
        <v>176</v>
      </c>
      <c r="AO174" t="s">
        <v>106</v>
      </c>
      <c r="AP174" t="s">
        <v>107</v>
      </c>
      <c r="AQ174" t="s">
        <v>145</v>
      </c>
      <c r="AR174" t="s">
        <v>146</v>
      </c>
      <c r="AX174" t="s">
        <v>146</v>
      </c>
      <c r="AY174" t="s">
        <v>177</v>
      </c>
      <c r="AZ174" t="s">
        <v>198</v>
      </c>
      <c r="BA174" t="s">
        <v>199</v>
      </c>
      <c r="BB174" t="s">
        <v>239</v>
      </c>
      <c r="BD174" t="s">
        <v>239</v>
      </c>
      <c r="BE174" t="s">
        <v>110</v>
      </c>
      <c r="BF174" t="s">
        <v>111</v>
      </c>
      <c r="BG174" t="s">
        <v>112</v>
      </c>
      <c r="BH174" t="s">
        <v>201</v>
      </c>
      <c r="BI174" t="s">
        <v>202</v>
      </c>
      <c r="BK174" t="s">
        <v>202</v>
      </c>
      <c r="BL174" t="s">
        <v>133</v>
      </c>
      <c r="BM174" t="s">
        <v>133</v>
      </c>
      <c r="BP174" t="s">
        <v>133</v>
      </c>
      <c r="BQ174" t="s">
        <v>115</v>
      </c>
      <c r="BR174" t="s">
        <v>115</v>
      </c>
      <c r="BS174" t="s">
        <v>134</v>
      </c>
      <c r="BT174" t="s">
        <v>117</v>
      </c>
      <c r="BU174" t="s">
        <v>402</v>
      </c>
      <c r="BV174" t="s">
        <v>405</v>
      </c>
      <c r="BW174" t="s">
        <v>405</v>
      </c>
      <c r="BZ174" t="s">
        <v>405</v>
      </c>
      <c r="CA174" t="str">
        <f>VLOOKUP('DCSR exp data'!BZ174,Bucket[],2,FALSE)</f>
        <v>Library overheads</v>
      </c>
      <c r="CB174" t="s">
        <v>119</v>
      </c>
      <c r="CC174" t="s">
        <v>137</v>
      </c>
      <c r="CD174" t="s">
        <v>138</v>
      </c>
      <c r="CE174" t="s">
        <v>138</v>
      </c>
      <c r="CF174" t="s">
        <v>231</v>
      </c>
      <c r="CH174" t="s">
        <v>231</v>
      </c>
      <c r="CI174" t="s">
        <v>141</v>
      </c>
      <c r="CJ174" t="s">
        <v>151</v>
      </c>
      <c r="CK174" t="s">
        <v>152</v>
      </c>
      <c r="CL174" t="s">
        <v>193</v>
      </c>
      <c r="CM174" t="s">
        <v>193</v>
      </c>
      <c r="CN174" t="s">
        <v>193</v>
      </c>
      <c r="CO174" t="s">
        <v>142</v>
      </c>
      <c r="CP174" t="s">
        <v>143</v>
      </c>
      <c r="CQ174" t="s">
        <v>143</v>
      </c>
      <c r="CR174" t="s">
        <v>143</v>
      </c>
      <c r="CS174" t="s">
        <v>143</v>
      </c>
      <c r="CT174" t="s">
        <v>143</v>
      </c>
    </row>
    <row r="175" spans="1:98" x14ac:dyDescent="0.25">
      <c r="A175" t="s">
        <v>97</v>
      </c>
      <c r="B175" t="s">
        <v>175</v>
      </c>
      <c r="C175" t="s">
        <v>98</v>
      </c>
      <c r="D175" t="s">
        <v>502</v>
      </c>
      <c r="E175" t="s">
        <v>217</v>
      </c>
      <c r="H175">
        <v>30028327</v>
      </c>
      <c r="I175" t="s">
        <v>217</v>
      </c>
      <c r="J175" t="s">
        <v>131</v>
      </c>
      <c r="K175" t="s">
        <v>100</v>
      </c>
      <c r="L175" s="6">
        <v>3000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11700</v>
      </c>
      <c r="T175" s="6">
        <v>-11700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3000</v>
      </c>
      <c r="AD175" s="6">
        <v>0</v>
      </c>
      <c r="AE175" s="6">
        <v>0</v>
      </c>
      <c r="AF175" s="6">
        <v>8700</v>
      </c>
      <c r="AG175" t="s">
        <v>101</v>
      </c>
      <c r="AH175" t="s">
        <v>102</v>
      </c>
      <c r="AI175" t="s">
        <v>103</v>
      </c>
      <c r="AJ175" t="s">
        <v>144</v>
      </c>
      <c r="AK175" t="s">
        <v>144</v>
      </c>
      <c r="AO175" t="s">
        <v>106</v>
      </c>
      <c r="AP175" t="s">
        <v>107</v>
      </c>
      <c r="AQ175" t="s">
        <v>108</v>
      </c>
      <c r="AR175" t="s">
        <v>109</v>
      </c>
      <c r="AS175" t="s">
        <v>183</v>
      </c>
      <c r="AT175" t="s">
        <v>197</v>
      </c>
      <c r="AU175" t="s">
        <v>197</v>
      </c>
      <c r="AX175" t="s">
        <v>197</v>
      </c>
      <c r="AY175" t="s">
        <v>177</v>
      </c>
      <c r="AZ175" t="s">
        <v>198</v>
      </c>
      <c r="BA175" t="s">
        <v>199</v>
      </c>
      <c r="BB175" t="s">
        <v>200</v>
      </c>
      <c r="BD175" t="s">
        <v>200</v>
      </c>
      <c r="BE175" t="s">
        <v>132</v>
      </c>
      <c r="BF175" t="s">
        <v>132</v>
      </c>
      <c r="BK175" t="s">
        <v>132</v>
      </c>
      <c r="BL175" t="s">
        <v>133</v>
      </c>
      <c r="BM175" t="s">
        <v>133</v>
      </c>
      <c r="BP175" t="s">
        <v>133</v>
      </c>
      <c r="BQ175" t="s">
        <v>115</v>
      </c>
      <c r="BR175" t="s">
        <v>115</v>
      </c>
      <c r="BS175" t="s">
        <v>134</v>
      </c>
      <c r="BT175" t="s">
        <v>117</v>
      </c>
      <c r="BU175" t="s">
        <v>406</v>
      </c>
      <c r="BZ175" t="s">
        <v>406</v>
      </c>
      <c r="CA175" t="str">
        <f>VLOOKUP('DCSR exp data'!BZ175,Bucket[],2,FALSE)</f>
        <v>Equipment hire</v>
      </c>
      <c r="CB175" t="s">
        <v>119</v>
      </c>
      <c r="CC175" t="s">
        <v>137</v>
      </c>
      <c r="CD175" t="s">
        <v>138</v>
      </c>
      <c r="CE175" t="s">
        <v>138</v>
      </c>
      <c r="CF175" t="s">
        <v>231</v>
      </c>
      <c r="CH175" t="s">
        <v>231</v>
      </c>
      <c r="CI175" t="s">
        <v>141</v>
      </c>
      <c r="CJ175" t="s">
        <v>151</v>
      </c>
      <c r="CK175" t="s">
        <v>152</v>
      </c>
      <c r="CL175" t="s">
        <v>232</v>
      </c>
      <c r="CM175" t="s">
        <v>134</v>
      </c>
      <c r="CN175" t="s">
        <v>134</v>
      </c>
      <c r="CO175" t="s">
        <v>142</v>
      </c>
      <c r="CP175" t="s">
        <v>143</v>
      </c>
      <c r="CQ175" t="s">
        <v>143</v>
      </c>
      <c r="CR175" t="s">
        <v>143</v>
      </c>
      <c r="CS175" t="s">
        <v>143</v>
      </c>
      <c r="CT175" t="s">
        <v>143</v>
      </c>
    </row>
    <row r="176" spans="1:98" x14ac:dyDescent="0.25">
      <c r="A176" t="s">
        <v>97</v>
      </c>
      <c r="B176" t="s">
        <v>175</v>
      </c>
      <c r="C176" t="s">
        <v>98</v>
      </c>
      <c r="D176" t="s">
        <v>502</v>
      </c>
      <c r="E176" t="s">
        <v>217</v>
      </c>
      <c r="H176">
        <v>30028327</v>
      </c>
      <c r="I176" t="s">
        <v>217</v>
      </c>
      <c r="J176" t="s">
        <v>131</v>
      </c>
      <c r="K176" t="s">
        <v>100</v>
      </c>
      <c r="L176" s="6">
        <v>2002221.09</v>
      </c>
      <c r="M176" s="6">
        <v>0</v>
      </c>
      <c r="N176" s="6">
        <v>0</v>
      </c>
      <c r="O176" s="6">
        <v>580000</v>
      </c>
      <c r="P176" s="6">
        <v>0</v>
      </c>
      <c r="Q176" s="6">
        <v>580000</v>
      </c>
      <c r="R176" s="6">
        <v>811015.41</v>
      </c>
      <c r="S176" s="6">
        <v>2534427.0099999998</v>
      </c>
      <c r="T176" s="6">
        <v>-2765442.42</v>
      </c>
      <c r="U176" s="6">
        <v>0</v>
      </c>
      <c r="V176" s="6">
        <v>20856</v>
      </c>
      <c r="W176" s="6">
        <v>0</v>
      </c>
      <c r="X176" s="6">
        <v>8650</v>
      </c>
      <c r="Y176" s="6">
        <v>0</v>
      </c>
      <c r="Z176" s="6">
        <v>0</v>
      </c>
      <c r="AA176" s="6">
        <v>0</v>
      </c>
      <c r="AB176" s="6">
        <v>390304</v>
      </c>
      <c r="AC176" s="6">
        <v>725239.23</v>
      </c>
      <c r="AD176" s="6">
        <v>255450.47</v>
      </c>
      <c r="AE176" s="6">
        <v>601721.39</v>
      </c>
      <c r="AF176" s="6">
        <v>532205.92000000004</v>
      </c>
      <c r="AG176" t="s">
        <v>101</v>
      </c>
      <c r="AH176" t="s">
        <v>102</v>
      </c>
      <c r="AI176" t="s">
        <v>103</v>
      </c>
      <c r="AJ176" t="s">
        <v>144</v>
      </c>
      <c r="AK176" t="s">
        <v>144</v>
      </c>
      <c r="AO176" t="s">
        <v>106</v>
      </c>
      <c r="AP176" t="s">
        <v>107</v>
      </c>
      <c r="AQ176" t="s">
        <v>108</v>
      </c>
      <c r="AR176" t="s">
        <v>109</v>
      </c>
      <c r="AS176" t="s">
        <v>183</v>
      </c>
      <c r="AT176" t="s">
        <v>197</v>
      </c>
      <c r="AU176" t="s">
        <v>197</v>
      </c>
      <c r="AX176" t="s">
        <v>197</v>
      </c>
      <c r="AY176" t="s">
        <v>177</v>
      </c>
      <c r="AZ176" t="s">
        <v>198</v>
      </c>
      <c r="BA176" t="s">
        <v>199</v>
      </c>
      <c r="BB176" t="s">
        <v>200</v>
      </c>
      <c r="BD176" t="s">
        <v>200</v>
      </c>
      <c r="BE176" t="s">
        <v>132</v>
      </c>
      <c r="BF176" t="s">
        <v>132</v>
      </c>
      <c r="BK176" t="s">
        <v>132</v>
      </c>
      <c r="BL176" t="s">
        <v>113</v>
      </c>
      <c r="BM176" t="s">
        <v>114</v>
      </c>
      <c r="BN176" t="s">
        <v>202</v>
      </c>
      <c r="BP176" t="s">
        <v>202</v>
      </c>
      <c r="BQ176" t="s">
        <v>115</v>
      </c>
      <c r="BR176" t="s">
        <v>115</v>
      </c>
      <c r="BS176" t="s">
        <v>134</v>
      </c>
      <c r="BT176" t="s">
        <v>117</v>
      </c>
      <c r="BU176" t="s">
        <v>406</v>
      </c>
      <c r="BZ176" t="s">
        <v>406</v>
      </c>
      <c r="CA176" t="str">
        <f>VLOOKUP('DCSR exp data'!BZ176,Bucket[],2,FALSE)</f>
        <v>Equipment hire</v>
      </c>
      <c r="CB176" t="s">
        <v>119</v>
      </c>
      <c r="CC176" t="s">
        <v>137</v>
      </c>
      <c r="CD176" t="s">
        <v>138</v>
      </c>
      <c r="CE176" t="s">
        <v>138</v>
      </c>
      <c r="CF176" t="s">
        <v>231</v>
      </c>
      <c r="CH176" t="s">
        <v>231</v>
      </c>
      <c r="CI176" t="s">
        <v>141</v>
      </c>
      <c r="CJ176" t="s">
        <v>151</v>
      </c>
      <c r="CK176" t="s">
        <v>152</v>
      </c>
      <c r="CL176" t="s">
        <v>232</v>
      </c>
      <c r="CM176" t="s">
        <v>134</v>
      </c>
      <c r="CN176" t="s">
        <v>134</v>
      </c>
      <c r="CO176" t="s">
        <v>142</v>
      </c>
      <c r="CP176" t="s">
        <v>143</v>
      </c>
      <c r="CQ176" t="s">
        <v>143</v>
      </c>
      <c r="CR176" t="s">
        <v>143</v>
      </c>
      <c r="CS176" t="s">
        <v>143</v>
      </c>
      <c r="CT176" t="s">
        <v>143</v>
      </c>
    </row>
    <row r="177" spans="1:98" x14ac:dyDescent="0.25">
      <c r="A177" t="s">
        <v>97</v>
      </c>
      <c r="B177" t="s">
        <v>175</v>
      </c>
      <c r="C177" t="s">
        <v>98</v>
      </c>
      <c r="D177" t="s">
        <v>502</v>
      </c>
      <c r="E177" t="s">
        <v>217</v>
      </c>
      <c r="H177">
        <v>30028327</v>
      </c>
      <c r="I177" t="s">
        <v>217</v>
      </c>
      <c r="J177" t="s">
        <v>131</v>
      </c>
      <c r="K177" t="s">
        <v>100</v>
      </c>
      <c r="L177" s="6">
        <v>255702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511404</v>
      </c>
      <c r="T177" s="6">
        <v>-511404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255702</v>
      </c>
      <c r="AF177" s="6">
        <v>255702</v>
      </c>
      <c r="AG177" t="s">
        <v>101</v>
      </c>
      <c r="AH177" t="s">
        <v>102</v>
      </c>
      <c r="AI177" t="s">
        <v>103</v>
      </c>
      <c r="AJ177" t="s">
        <v>104</v>
      </c>
      <c r="AK177" t="s">
        <v>105</v>
      </c>
      <c r="AL177" t="s">
        <v>176</v>
      </c>
      <c r="AO177" t="s">
        <v>106</v>
      </c>
      <c r="AP177" t="s">
        <v>107</v>
      </c>
      <c r="AQ177" t="s">
        <v>108</v>
      </c>
      <c r="AR177" t="s">
        <v>109</v>
      </c>
      <c r="AS177" t="s">
        <v>183</v>
      </c>
      <c r="AT177" t="s">
        <v>197</v>
      </c>
      <c r="AU177" t="s">
        <v>197</v>
      </c>
      <c r="AX177" t="s">
        <v>197</v>
      </c>
      <c r="AY177" t="s">
        <v>177</v>
      </c>
      <c r="AZ177" t="s">
        <v>198</v>
      </c>
      <c r="BA177" t="s">
        <v>199</v>
      </c>
      <c r="BB177" t="s">
        <v>200</v>
      </c>
      <c r="BD177" t="s">
        <v>200</v>
      </c>
      <c r="BE177" t="s">
        <v>132</v>
      </c>
      <c r="BF177" t="s">
        <v>132</v>
      </c>
      <c r="BK177" t="s">
        <v>132</v>
      </c>
      <c r="BL177" t="s">
        <v>113</v>
      </c>
      <c r="BM177" t="s">
        <v>114</v>
      </c>
      <c r="BN177" t="s">
        <v>202</v>
      </c>
      <c r="BP177" t="s">
        <v>202</v>
      </c>
      <c r="BQ177" t="s">
        <v>115</v>
      </c>
      <c r="BR177" t="s">
        <v>115</v>
      </c>
      <c r="BS177" t="s">
        <v>134</v>
      </c>
      <c r="BT177" t="s">
        <v>117</v>
      </c>
      <c r="BU177" t="s">
        <v>406</v>
      </c>
      <c r="BZ177" t="s">
        <v>406</v>
      </c>
      <c r="CA177" t="str">
        <f>VLOOKUP('DCSR exp data'!BZ177,Bucket[],2,FALSE)</f>
        <v>Equipment hire</v>
      </c>
      <c r="CB177" t="s">
        <v>119</v>
      </c>
      <c r="CC177" t="s">
        <v>137</v>
      </c>
      <c r="CD177" t="s">
        <v>138</v>
      </c>
      <c r="CE177" t="s">
        <v>138</v>
      </c>
      <c r="CF177" t="s">
        <v>231</v>
      </c>
      <c r="CH177" t="s">
        <v>231</v>
      </c>
      <c r="CI177" t="s">
        <v>141</v>
      </c>
      <c r="CJ177" t="s">
        <v>151</v>
      </c>
      <c r="CK177" t="s">
        <v>152</v>
      </c>
      <c r="CL177" t="s">
        <v>232</v>
      </c>
      <c r="CM177" t="s">
        <v>134</v>
      </c>
      <c r="CN177" t="s">
        <v>134</v>
      </c>
      <c r="CO177" t="s">
        <v>142</v>
      </c>
      <c r="CP177" t="s">
        <v>143</v>
      </c>
      <c r="CQ177" t="s">
        <v>143</v>
      </c>
      <c r="CR177" t="s">
        <v>143</v>
      </c>
      <c r="CS177" t="s">
        <v>143</v>
      </c>
      <c r="CT177" t="s">
        <v>143</v>
      </c>
    </row>
    <row r="178" spans="1:98" x14ac:dyDescent="0.25">
      <c r="A178" t="s">
        <v>97</v>
      </c>
      <c r="B178" t="s">
        <v>175</v>
      </c>
      <c r="C178" t="s">
        <v>98</v>
      </c>
      <c r="D178" t="s">
        <v>502</v>
      </c>
      <c r="E178" t="s">
        <v>217</v>
      </c>
      <c r="H178">
        <v>30028327</v>
      </c>
      <c r="I178" t="s">
        <v>217</v>
      </c>
      <c r="J178" t="s">
        <v>131</v>
      </c>
      <c r="K178" t="s">
        <v>100</v>
      </c>
      <c r="L178" s="6">
        <v>204500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204500</v>
      </c>
      <c r="T178" s="6">
        <v>-204500</v>
      </c>
      <c r="U178" s="6">
        <v>0</v>
      </c>
      <c r="V178" s="6">
        <v>145000</v>
      </c>
      <c r="W178" s="6">
        <v>59500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t="s">
        <v>101</v>
      </c>
      <c r="AH178" t="s">
        <v>102</v>
      </c>
      <c r="AI178" t="s">
        <v>103</v>
      </c>
      <c r="AJ178" t="s">
        <v>144</v>
      </c>
      <c r="AK178" t="s">
        <v>144</v>
      </c>
      <c r="AO178" t="s">
        <v>106</v>
      </c>
      <c r="AP178" t="s">
        <v>107</v>
      </c>
      <c r="AQ178" t="s">
        <v>108</v>
      </c>
      <c r="AR178" t="s">
        <v>109</v>
      </c>
      <c r="AS178" t="s">
        <v>183</v>
      </c>
      <c r="AT178" t="s">
        <v>197</v>
      </c>
      <c r="AU178" t="s">
        <v>197</v>
      </c>
      <c r="AX178" t="s">
        <v>197</v>
      </c>
      <c r="AY178" t="s">
        <v>177</v>
      </c>
      <c r="AZ178" t="s">
        <v>198</v>
      </c>
      <c r="BA178" t="s">
        <v>199</v>
      </c>
      <c r="BB178" t="s">
        <v>200</v>
      </c>
      <c r="BD178" t="s">
        <v>200</v>
      </c>
      <c r="BE178" t="s">
        <v>132</v>
      </c>
      <c r="BF178" t="s">
        <v>132</v>
      </c>
      <c r="BK178" t="s">
        <v>132</v>
      </c>
      <c r="BL178" t="s">
        <v>133</v>
      </c>
      <c r="BM178" t="s">
        <v>133</v>
      </c>
      <c r="BP178" t="s">
        <v>133</v>
      </c>
      <c r="BQ178" t="s">
        <v>115</v>
      </c>
      <c r="BR178" t="s">
        <v>115</v>
      </c>
      <c r="BS178" t="s">
        <v>407</v>
      </c>
      <c r="BT178" t="s">
        <v>117</v>
      </c>
      <c r="BU178" t="s">
        <v>408</v>
      </c>
      <c r="BV178" t="s">
        <v>409</v>
      </c>
      <c r="BW178" t="s">
        <v>420</v>
      </c>
      <c r="BX178" t="s">
        <v>421</v>
      </c>
      <c r="BZ178" t="s">
        <v>421</v>
      </c>
      <c r="CA178" t="str">
        <f>VLOOKUP('DCSR exp data'!BZ178,Bucket[],2,FALSE)</f>
        <v>Personnell costs</v>
      </c>
      <c r="CB178" t="s">
        <v>119</v>
      </c>
      <c r="CC178" t="s">
        <v>137</v>
      </c>
      <c r="CD178" t="s">
        <v>138</v>
      </c>
      <c r="CE178" t="s">
        <v>138</v>
      </c>
      <c r="CF178" t="s">
        <v>231</v>
      </c>
      <c r="CH178" t="s">
        <v>231</v>
      </c>
      <c r="CI178" t="s">
        <v>141</v>
      </c>
      <c r="CJ178" t="s">
        <v>151</v>
      </c>
      <c r="CK178" t="s">
        <v>152</v>
      </c>
      <c r="CL178" t="s">
        <v>232</v>
      </c>
      <c r="CM178" t="s">
        <v>407</v>
      </c>
      <c r="CN178" t="s">
        <v>407</v>
      </c>
      <c r="CO178" t="s">
        <v>142</v>
      </c>
      <c r="CP178" t="s">
        <v>412</v>
      </c>
      <c r="CQ178" t="s">
        <v>413</v>
      </c>
      <c r="CR178" t="s">
        <v>414</v>
      </c>
      <c r="CS178" t="s">
        <v>414</v>
      </c>
      <c r="CT178" t="s">
        <v>414</v>
      </c>
    </row>
    <row r="179" spans="1:98" x14ac:dyDescent="0.25">
      <c r="A179" t="s">
        <v>97</v>
      </c>
      <c r="B179" t="s">
        <v>175</v>
      </c>
      <c r="C179" t="s">
        <v>98</v>
      </c>
      <c r="D179" t="s">
        <v>502</v>
      </c>
      <c r="E179" t="s">
        <v>217</v>
      </c>
      <c r="H179">
        <v>30028327</v>
      </c>
      <c r="I179" t="s">
        <v>217</v>
      </c>
      <c r="J179" t="s">
        <v>131</v>
      </c>
      <c r="K179" t="s">
        <v>100</v>
      </c>
      <c r="L179" s="6">
        <v>10106.709999999999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34309.69</v>
      </c>
      <c r="T179" s="6">
        <v>-34309.69</v>
      </c>
      <c r="U179" s="6">
        <v>0</v>
      </c>
      <c r="V179" s="6">
        <v>1583.1</v>
      </c>
      <c r="W179" s="6">
        <v>1187.3699999999999</v>
      </c>
      <c r="X179" s="6">
        <v>0</v>
      </c>
      <c r="Y179" s="6">
        <v>0</v>
      </c>
      <c r="Z179" s="6">
        <v>4423.28</v>
      </c>
      <c r="AA179" s="6">
        <v>0</v>
      </c>
      <c r="AB179" s="6">
        <v>0</v>
      </c>
      <c r="AC179" s="6">
        <v>1407.2</v>
      </c>
      <c r="AD179" s="6">
        <v>1505.76</v>
      </c>
      <c r="AE179" s="6">
        <v>0</v>
      </c>
      <c r="AF179" s="6">
        <v>24202.98</v>
      </c>
      <c r="AG179" t="s">
        <v>101</v>
      </c>
      <c r="AH179" t="s">
        <v>102</v>
      </c>
      <c r="AI179" t="s">
        <v>103</v>
      </c>
      <c r="AJ179" t="s">
        <v>144</v>
      </c>
      <c r="AK179" t="s">
        <v>144</v>
      </c>
      <c r="AO179" t="s">
        <v>106</v>
      </c>
      <c r="AP179" t="s">
        <v>107</v>
      </c>
      <c r="AQ179" t="s">
        <v>108</v>
      </c>
      <c r="AR179" t="s">
        <v>109</v>
      </c>
      <c r="AS179" t="s">
        <v>183</v>
      </c>
      <c r="AT179" t="s">
        <v>197</v>
      </c>
      <c r="AU179" t="s">
        <v>197</v>
      </c>
      <c r="AX179" t="s">
        <v>197</v>
      </c>
      <c r="AY179" t="s">
        <v>177</v>
      </c>
      <c r="AZ179" t="s">
        <v>198</v>
      </c>
      <c r="BA179" t="s">
        <v>199</v>
      </c>
      <c r="BB179" t="s">
        <v>200</v>
      </c>
      <c r="BD179" t="s">
        <v>200</v>
      </c>
      <c r="BE179" t="s">
        <v>132</v>
      </c>
      <c r="BF179" t="s">
        <v>132</v>
      </c>
      <c r="BK179" t="s">
        <v>132</v>
      </c>
      <c r="BL179" t="s">
        <v>133</v>
      </c>
      <c r="BM179" t="s">
        <v>133</v>
      </c>
      <c r="BP179" t="s">
        <v>133</v>
      </c>
      <c r="BQ179" t="s">
        <v>115</v>
      </c>
      <c r="BR179" t="s">
        <v>115</v>
      </c>
      <c r="BS179" t="s">
        <v>407</v>
      </c>
      <c r="BT179" t="s">
        <v>117</v>
      </c>
      <c r="BU179" t="s">
        <v>408</v>
      </c>
      <c r="BV179" t="s">
        <v>409</v>
      </c>
      <c r="BW179" t="s">
        <v>410</v>
      </c>
      <c r="BX179" t="s">
        <v>411</v>
      </c>
      <c r="BZ179" t="s">
        <v>411</v>
      </c>
      <c r="CA179" t="str">
        <f>VLOOKUP('DCSR exp data'!BZ179,Bucket[],2,FALSE)</f>
        <v>Personnell costs</v>
      </c>
      <c r="CB179" t="s">
        <v>119</v>
      </c>
      <c r="CC179" t="s">
        <v>137</v>
      </c>
      <c r="CD179" t="s">
        <v>138</v>
      </c>
      <c r="CE179" t="s">
        <v>138</v>
      </c>
      <c r="CF179" t="s">
        <v>231</v>
      </c>
      <c r="CH179" t="s">
        <v>231</v>
      </c>
      <c r="CI179" t="s">
        <v>141</v>
      </c>
      <c r="CJ179" t="s">
        <v>151</v>
      </c>
      <c r="CK179" t="s">
        <v>152</v>
      </c>
      <c r="CL179" t="s">
        <v>232</v>
      </c>
      <c r="CM179" t="s">
        <v>407</v>
      </c>
      <c r="CN179" t="s">
        <v>407</v>
      </c>
      <c r="CO179" t="s">
        <v>142</v>
      </c>
      <c r="CP179" t="s">
        <v>412</v>
      </c>
      <c r="CQ179" t="s">
        <v>413</v>
      </c>
      <c r="CR179" t="s">
        <v>414</v>
      </c>
      <c r="CS179" t="s">
        <v>414</v>
      </c>
      <c r="CT179" t="s">
        <v>414</v>
      </c>
    </row>
    <row r="180" spans="1:98" x14ac:dyDescent="0.25">
      <c r="A180" t="s">
        <v>97</v>
      </c>
      <c r="B180" t="s">
        <v>175</v>
      </c>
      <c r="C180" t="s">
        <v>98</v>
      </c>
      <c r="D180" t="s">
        <v>502</v>
      </c>
      <c r="E180" t="s">
        <v>217</v>
      </c>
      <c r="H180">
        <v>30028327</v>
      </c>
      <c r="I180" t="s">
        <v>217</v>
      </c>
      <c r="J180" t="s">
        <v>131</v>
      </c>
      <c r="K180" t="s">
        <v>100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20066000</v>
      </c>
      <c r="R180" s="6">
        <v>0</v>
      </c>
      <c r="S180" s="6">
        <v>0</v>
      </c>
      <c r="T180" s="6">
        <v>20066000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t="s">
        <v>101</v>
      </c>
      <c r="AH180" t="s">
        <v>102</v>
      </c>
      <c r="AI180" t="s">
        <v>103</v>
      </c>
      <c r="AJ180" t="s">
        <v>144</v>
      </c>
      <c r="AK180" t="s">
        <v>144</v>
      </c>
      <c r="AO180" t="s">
        <v>106</v>
      </c>
      <c r="AP180" t="s">
        <v>107</v>
      </c>
      <c r="AQ180" t="s">
        <v>108</v>
      </c>
      <c r="AR180" t="s">
        <v>109</v>
      </c>
      <c r="AS180" t="s">
        <v>183</v>
      </c>
      <c r="AT180" t="s">
        <v>197</v>
      </c>
      <c r="AU180" t="s">
        <v>197</v>
      </c>
      <c r="AX180" t="s">
        <v>197</v>
      </c>
      <c r="AY180" t="s">
        <v>177</v>
      </c>
      <c r="AZ180" t="s">
        <v>198</v>
      </c>
      <c r="BA180" t="s">
        <v>199</v>
      </c>
      <c r="BB180" t="s">
        <v>200</v>
      </c>
      <c r="BD180" t="s">
        <v>200</v>
      </c>
      <c r="BE180" t="s">
        <v>132</v>
      </c>
      <c r="BF180" t="s">
        <v>132</v>
      </c>
      <c r="BK180" t="s">
        <v>132</v>
      </c>
      <c r="BL180" t="s">
        <v>113</v>
      </c>
      <c r="BM180" t="s">
        <v>114</v>
      </c>
      <c r="BN180" t="s">
        <v>202</v>
      </c>
      <c r="BP180" t="s">
        <v>202</v>
      </c>
      <c r="BQ180" t="s">
        <v>115</v>
      </c>
      <c r="BR180" t="s">
        <v>115</v>
      </c>
      <c r="BS180" t="s">
        <v>407</v>
      </c>
      <c r="BT180" t="s">
        <v>117</v>
      </c>
      <c r="BU180" t="s">
        <v>408</v>
      </c>
      <c r="BV180" t="s">
        <v>416</v>
      </c>
      <c r="BW180" t="s">
        <v>417</v>
      </c>
      <c r="BZ180" t="s">
        <v>417</v>
      </c>
      <c r="CA180" t="str">
        <f>VLOOKUP('DCSR exp data'!BZ180,Bucket[],2,FALSE)</f>
        <v>Personnell costs</v>
      </c>
      <c r="CB180" t="s">
        <v>119</v>
      </c>
      <c r="CC180" t="s">
        <v>137</v>
      </c>
      <c r="CD180" t="s">
        <v>138</v>
      </c>
      <c r="CE180" t="s">
        <v>138</v>
      </c>
      <c r="CF180" t="s">
        <v>231</v>
      </c>
      <c r="CH180" t="s">
        <v>231</v>
      </c>
      <c r="CI180" t="s">
        <v>141</v>
      </c>
      <c r="CJ180" t="s">
        <v>151</v>
      </c>
      <c r="CK180" t="s">
        <v>152</v>
      </c>
      <c r="CL180" t="s">
        <v>232</v>
      </c>
      <c r="CM180" t="s">
        <v>407</v>
      </c>
      <c r="CN180" t="s">
        <v>407</v>
      </c>
      <c r="CO180" t="s">
        <v>142</v>
      </c>
      <c r="CP180" t="s">
        <v>412</v>
      </c>
      <c r="CQ180" t="s">
        <v>413</v>
      </c>
      <c r="CR180" t="s">
        <v>414</v>
      </c>
      <c r="CS180" t="s">
        <v>414</v>
      </c>
      <c r="CT180" t="s">
        <v>414</v>
      </c>
    </row>
    <row r="181" spans="1:98" x14ac:dyDescent="0.25">
      <c r="A181" t="s">
        <v>97</v>
      </c>
      <c r="B181" t="s">
        <v>175</v>
      </c>
      <c r="C181" t="s">
        <v>98</v>
      </c>
      <c r="D181" t="s">
        <v>502</v>
      </c>
      <c r="E181" t="s">
        <v>217</v>
      </c>
      <c r="H181">
        <v>30028327</v>
      </c>
      <c r="I181" t="s">
        <v>217</v>
      </c>
      <c r="J181" t="s">
        <v>131</v>
      </c>
      <c r="K181" t="s">
        <v>100</v>
      </c>
      <c r="L181" s="6">
        <v>16020476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17431634.609999999</v>
      </c>
      <c r="T181" s="6">
        <v>-17431634.609999999</v>
      </c>
      <c r="U181" s="6">
        <v>1381975</v>
      </c>
      <c r="V181" s="6">
        <v>1381975</v>
      </c>
      <c r="W181" s="6">
        <v>1647305.5</v>
      </c>
      <c r="X181" s="6">
        <v>1446410.5</v>
      </c>
      <c r="Y181" s="6">
        <v>1487183</v>
      </c>
      <c r="Z181" s="6">
        <v>1454565</v>
      </c>
      <c r="AA181" s="6">
        <v>1478244</v>
      </c>
      <c r="AB181" s="6">
        <v>1443882.75</v>
      </c>
      <c r="AC181" s="6">
        <v>1443882.75</v>
      </c>
      <c r="AD181" s="6">
        <v>1427526.25</v>
      </c>
      <c r="AE181" s="6">
        <v>1427526.25</v>
      </c>
      <c r="AF181" s="6">
        <v>1411158.61</v>
      </c>
      <c r="AG181" t="s">
        <v>101</v>
      </c>
      <c r="AH181" t="s">
        <v>102</v>
      </c>
      <c r="AI181" t="s">
        <v>103</v>
      </c>
      <c r="AJ181" t="s">
        <v>144</v>
      </c>
      <c r="AK181" t="s">
        <v>144</v>
      </c>
      <c r="AO181" t="s">
        <v>106</v>
      </c>
      <c r="AP181" t="s">
        <v>107</v>
      </c>
      <c r="AQ181" t="s">
        <v>108</v>
      </c>
      <c r="AR181" t="s">
        <v>109</v>
      </c>
      <c r="AS181" t="s">
        <v>183</v>
      </c>
      <c r="AT181" t="s">
        <v>197</v>
      </c>
      <c r="AU181" t="s">
        <v>197</v>
      </c>
      <c r="AX181" t="s">
        <v>197</v>
      </c>
      <c r="AY181" t="s">
        <v>177</v>
      </c>
      <c r="AZ181" t="s">
        <v>198</v>
      </c>
      <c r="BA181" t="s">
        <v>199</v>
      </c>
      <c r="BB181" t="s">
        <v>200</v>
      </c>
      <c r="BD181" t="s">
        <v>200</v>
      </c>
      <c r="BE181" t="s">
        <v>132</v>
      </c>
      <c r="BF181" t="s">
        <v>132</v>
      </c>
      <c r="BK181" t="s">
        <v>132</v>
      </c>
      <c r="BL181" t="s">
        <v>133</v>
      </c>
      <c r="BM181" t="s">
        <v>133</v>
      </c>
      <c r="BP181" t="s">
        <v>133</v>
      </c>
      <c r="BQ181" t="s">
        <v>115</v>
      </c>
      <c r="BR181" t="s">
        <v>115</v>
      </c>
      <c r="BS181" t="s">
        <v>407</v>
      </c>
      <c r="BT181" t="s">
        <v>117</v>
      </c>
      <c r="BU181" t="s">
        <v>408</v>
      </c>
      <c r="BV181" t="s">
        <v>416</v>
      </c>
      <c r="BW181" t="s">
        <v>417</v>
      </c>
      <c r="BZ181" t="s">
        <v>417</v>
      </c>
      <c r="CA181" t="str">
        <f>VLOOKUP('DCSR exp data'!BZ181,Bucket[],2,FALSE)</f>
        <v>Personnell costs</v>
      </c>
      <c r="CB181" t="s">
        <v>119</v>
      </c>
      <c r="CC181" t="s">
        <v>137</v>
      </c>
      <c r="CD181" t="s">
        <v>138</v>
      </c>
      <c r="CE181" t="s">
        <v>138</v>
      </c>
      <c r="CF181" t="s">
        <v>231</v>
      </c>
      <c r="CH181" t="s">
        <v>231</v>
      </c>
      <c r="CI181" t="s">
        <v>141</v>
      </c>
      <c r="CJ181" t="s">
        <v>151</v>
      </c>
      <c r="CK181" t="s">
        <v>152</v>
      </c>
      <c r="CL181" t="s">
        <v>232</v>
      </c>
      <c r="CM181" t="s">
        <v>407</v>
      </c>
      <c r="CN181" t="s">
        <v>407</v>
      </c>
      <c r="CO181" t="s">
        <v>142</v>
      </c>
      <c r="CP181" t="s">
        <v>412</v>
      </c>
      <c r="CQ181" t="s">
        <v>413</v>
      </c>
      <c r="CR181" t="s">
        <v>414</v>
      </c>
      <c r="CS181" t="s">
        <v>414</v>
      </c>
      <c r="CT181" t="s">
        <v>414</v>
      </c>
    </row>
    <row r="182" spans="1:98" x14ac:dyDescent="0.25">
      <c r="A182" t="s">
        <v>97</v>
      </c>
      <c r="B182" t="s">
        <v>175</v>
      </c>
      <c r="C182" t="s">
        <v>98</v>
      </c>
      <c r="D182" t="s">
        <v>502</v>
      </c>
      <c r="E182" t="s">
        <v>217</v>
      </c>
      <c r="H182">
        <v>30028327</v>
      </c>
      <c r="I182" t="s">
        <v>217</v>
      </c>
      <c r="J182" t="s">
        <v>131</v>
      </c>
      <c r="K182" t="s">
        <v>100</v>
      </c>
      <c r="L182" s="6">
        <v>7482586.6100000003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7998667.2199999997</v>
      </c>
      <c r="T182" s="6">
        <v>-7998667.2199999997</v>
      </c>
      <c r="U182" s="6">
        <v>190503.2</v>
      </c>
      <c r="V182" s="6">
        <v>515870.53</v>
      </c>
      <c r="W182" s="6">
        <v>2482677.38</v>
      </c>
      <c r="X182" s="6">
        <v>535171.25</v>
      </c>
      <c r="Y182" s="6">
        <v>548383.94999999995</v>
      </c>
      <c r="Z182" s="6">
        <v>538188.67000000004</v>
      </c>
      <c r="AA182" s="6">
        <v>546950.18999999994</v>
      </c>
      <c r="AB182" s="6">
        <v>534236.31000000006</v>
      </c>
      <c r="AC182" s="6">
        <v>534236.31000000006</v>
      </c>
      <c r="AD182" s="6">
        <v>528184.41</v>
      </c>
      <c r="AE182" s="6">
        <v>528184.41</v>
      </c>
      <c r="AF182" s="6">
        <v>516080.61</v>
      </c>
      <c r="AG182" t="s">
        <v>101</v>
      </c>
      <c r="AH182" t="s">
        <v>102</v>
      </c>
      <c r="AI182" t="s">
        <v>103</v>
      </c>
      <c r="AJ182" t="s">
        <v>144</v>
      </c>
      <c r="AK182" t="s">
        <v>144</v>
      </c>
      <c r="AO182" t="s">
        <v>106</v>
      </c>
      <c r="AP182" t="s">
        <v>107</v>
      </c>
      <c r="AQ182" t="s">
        <v>108</v>
      </c>
      <c r="AR182" t="s">
        <v>109</v>
      </c>
      <c r="AS182" t="s">
        <v>183</v>
      </c>
      <c r="AT182" t="s">
        <v>197</v>
      </c>
      <c r="AU182" t="s">
        <v>197</v>
      </c>
      <c r="AX182" t="s">
        <v>197</v>
      </c>
      <c r="AY182" t="s">
        <v>177</v>
      </c>
      <c r="AZ182" t="s">
        <v>198</v>
      </c>
      <c r="BA182" t="s">
        <v>199</v>
      </c>
      <c r="BB182" t="s">
        <v>200</v>
      </c>
      <c r="BD182" t="s">
        <v>200</v>
      </c>
      <c r="BE182" t="s">
        <v>132</v>
      </c>
      <c r="BF182" t="s">
        <v>132</v>
      </c>
      <c r="BK182" t="s">
        <v>132</v>
      </c>
      <c r="BL182" t="s">
        <v>133</v>
      </c>
      <c r="BM182" t="s">
        <v>133</v>
      </c>
      <c r="BP182" t="s">
        <v>133</v>
      </c>
      <c r="BQ182" t="s">
        <v>115</v>
      </c>
      <c r="BR182" t="s">
        <v>115</v>
      </c>
      <c r="BS182" t="s">
        <v>407</v>
      </c>
      <c r="BT182" t="s">
        <v>117</v>
      </c>
      <c r="BU182" t="s">
        <v>408</v>
      </c>
      <c r="BV182" t="s">
        <v>409</v>
      </c>
      <c r="BW182" t="s">
        <v>418</v>
      </c>
      <c r="BX182" t="s">
        <v>422</v>
      </c>
      <c r="BZ182" t="s">
        <v>422</v>
      </c>
      <c r="CA182" t="str">
        <f>VLOOKUP('DCSR exp data'!BZ182,Bucket[],2,FALSE)</f>
        <v>Personnell costs</v>
      </c>
      <c r="CB182" t="s">
        <v>119</v>
      </c>
      <c r="CC182" t="s">
        <v>137</v>
      </c>
      <c r="CD182" t="s">
        <v>138</v>
      </c>
      <c r="CE182" t="s">
        <v>138</v>
      </c>
      <c r="CF182" t="s">
        <v>231</v>
      </c>
      <c r="CH182" t="s">
        <v>231</v>
      </c>
      <c r="CI182" t="s">
        <v>141</v>
      </c>
      <c r="CJ182" t="s">
        <v>151</v>
      </c>
      <c r="CK182" t="s">
        <v>152</v>
      </c>
      <c r="CL182" t="s">
        <v>232</v>
      </c>
      <c r="CM182" t="s">
        <v>407</v>
      </c>
      <c r="CN182" t="s">
        <v>407</v>
      </c>
      <c r="CO182" t="s">
        <v>142</v>
      </c>
      <c r="CP182" t="s">
        <v>412</v>
      </c>
      <c r="CQ182" t="s">
        <v>413</v>
      </c>
      <c r="CR182" t="s">
        <v>414</v>
      </c>
      <c r="CS182" t="s">
        <v>414</v>
      </c>
      <c r="CT182" t="s">
        <v>414</v>
      </c>
    </row>
    <row r="183" spans="1:98" x14ac:dyDescent="0.25">
      <c r="A183" t="s">
        <v>97</v>
      </c>
      <c r="B183" t="s">
        <v>175</v>
      </c>
      <c r="C183" t="s">
        <v>98</v>
      </c>
      <c r="D183" t="s">
        <v>502</v>
      </c>
      <c r="E183" t="s">
        <v>217</v>
      </c>
      <c r="H183">
        <v>30028327</v>
      </c>
      <c r="I183" t="s">
        <v>217</v>
      </c>
      <c r="J183" t="s">
        <v>131</v>
      </c>
      <c r="K183" t="s">
        <v>100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5786000</v>
      </c>
      <c r="R183" s="6">
        <v>0</v>
      </c>
      <c r="S183" s="6">
        <v>0</v>
      </c>
      <c r="T183" s="6">
        <v>5786000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t="s">
        <v>101</v>
      </c>
      <c r="AH183" t="s">
        <v>102</v>
      </c>
      <c r="AI183" t="s">
        <v>103</v>
      </c>
      <c r="AJ183" t="s">
        <v>144</v>
      </c>
      <c r="AK183" t="s">
        <v>144</v>
      </c>
      <c r="AO183" t="s">
        <v>106</v>
      </c>
      <c r="AP183" t="s">
        <v>107</v>
      </c>
      <c r="AQ183" t="s">
        <v>108</v>
      </c>
      <c r="AR183" t="s">
        <v>109</v>
      </c>
      <c r="AS183" t="s">
        <v>183</v>
      </c>
      <c r="AT183" t="s">
        <v>197</v>
      </c>
      <c r="AU183" t="s">
        <v>197</v>
      </c>
      <c r="AX183" t="s">
        <v>197</v>
      </c>
      <c r="AY183" t="s">
        <v>177</v>
      </c>
      <c r="AZ183" t="s">
        <v>198</v>
      </c>
      <c r="BA183" t="s">
        <v>199</v>
      </c>
      <c r="BB183" t="s">
        <v>200</v>
      </c>
      <c r="BD183" t="s">
        <v>200</v>
      </c>
      <c r="BE183" t="s">
        <v>132</v>
      </c>
      <c r="BF183" t="s">
        <v>132</v>
      </c>
      <c r="BK183" t="s">
        <v>132</v>
      </c>
      <c r="BL183" t="s">
        <v>113</v>
      </c>
      <c r="BM183" t="s">
        <v>114</v>
      </c>
      <c r="BN183" t="s">
        <v>202</v>
      </c>
      <c r="BP183" t="s">
        <v>202</v>
      </c>
      <c r="BQ183" t="s">
        <v>115</v>
      </c>
      <c r="BR183" t="s">
        <v>115</v>
      </c>
      <c r="BS183" t="s">
        <v>407</v>
      </c>
      <c r="BT183" t="s">
        <v>117</v>
      </c>
      <c r="BU183" t="s">
        <v>408</v>
      </c>
      <c r="BV183" t="s">
        <v>409</v>
      </c>
      <c r="BW183" t="s">
        <v>418</v>
      </c>
      <c r="BX183" t="s">
        <v>422</v>
      </c>
      <c r="BZ183" t="s">
        <v>422</v>
      </c>
      <c r="CA183" t="str">
        <f>VLOOKUP('DCSR exp data'!BZ183,Bucket[],2,FALSE)</f>
        <v>Personnell costs</v>
      </c>
      <c r="CB183" t="s">
        <v>119</v>
      </c>
      <c r="CC183" t="s">
        <v>137</v>
      </c>
      <c r="CD183" t="s">
        <v>138</v>
      </c>
      <c r="CE183" t="s">
        <v>138</v>
      </c>
      <c r="CF183" t="s">
        <v>231</v>
      </c>
      <c r="CH183" t="s">
        <v>231</v>
      </c>
      <c r="CI183" t="s">
        <v>141</v>
      </c>
      <c r="CJ183" t="s">
        <v>151</v>
      </c>
      <c r="CK183" t="s">
        <v>152</v>
      </c>
      <c r="CL183" t="s">
        <v>232</v>
      </c>
      <c r="CM183" t="s">
        <v>407</v>
      </c>
      <c r="CN183" t="s">
        <v>407</v>
      </c>
      <c r="CO183" t="s">
        <v>142</v>
      </c>
      <c r="CP183" t="s">
        <v>412</v>
      </c>
      <c r="CQ183" t="s">
        <v>413</v>
      </c>
      <c r="CR183" t="s">
        <v>414</v>
      </c>
      <c r="CS183" t="s">
        <v>414</v>
      </c>
      <c r="CT183" t="s">
        <v>414</v>
      </c>
    </row>
    <row r="184" spans="1:98" x14ac:dyDescent="0.25">
      <c r="A184" t="s">
        <v>97</v>
      </c>
      <c r="B184" t="s">
        <v>175</v>
      </c>
      <c r="C184" t="s">
        <v>98</v>
      </c>
      <c r="D184" t="s">
        <v>502</v>
      </c>
      <c r="E184" t="s">
        <v>217</v>
      </c>
      <c r="H184">
        <v>30028327</v>
      </c>
      <c r="I184" t="s">
        <v>217</v>
      </c>
      <c r="J184" t="s">
        <v>131</v>
      </c>
      <c r="K184" t="s">
        <v>100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250000</v>
      </c>
      <c r="R184" s="6">
        <v>0</v>
      </c>
      <c r="S184" s="6">
        <v>0</v>
      </c>
      <c r="T184" s="6">
        <v>250000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t="s">
        <v>101</v>
      </c>
      <c r="AH184" t="s">
        <v>102</v>
      </c>
      <c r="AI184" t="s">
        <v>103</v>
      </c>
      <c r="AJ184" t="s">
        <v>144</v>
      </c>
      <c r="AK184" t="s">
        <v>144</v>
      </c>
      <c r="AO184" t="s">
        <v>106</v>
      </c>
      <c r="AP184" t="s">
        <v>107</v>
      </c>
      <c r="AQ184" t="s">
        <v>108</v>
      </c>
      <c r="AR184" t="s">
        <v>109</v>
      </c>
      <c r="AS184" t="s">
        <v>183</v>
      </c>
      <c r="AT184" t="s">
        <v>197</v>
      </c>
      <c r="AU184" t="s">
        <v>197</v>
      </c>
      <c r="AX184" t="s">
        <v>197</v>
      </c>
      <c r="AY184" t="s">
        <v>177</v>
      </c>
      <c r="AZ184" t="s">
        <v>198</v>
      </c>
      <c r="BA184" t="s">
        <v>199</v>
      </c>
      <c r="BB184" t="s">
        <v>200</v>
      </c>
      <c r="BD184" t="s">
        <v>200</v>
      </c>
      <c r="BE184" t="s">
        <v>132</v>
      </c>
      <c r="BF184" t="s">
        <v>132</v>
      </c>
      <c r="BK184" t="s">
        <v>132</v>
      </c>
      <c r="BL184" t="s">
        <v>113</v>
      </c>
      <c r="BM184" t="s">
        <v>114</v>
      </c>
      <c r="BN184" t="s">
        <v>202</v>
      </c>
      <c r="BP184" t="s">
        <v>202</v>
      </c>
      <c r="BQ184" t="s">
        <v>115</v>
      </c>
      <c r="BR184" t="s">
        <v>115</v>
      </c>
      <c r="BS184" t="s">
        <v>407</v>
      </c>
      <c r="BT184" t="s">
        <v>117</v>
      </c>
      <c r="BU184" t="s">
        <v>408</v>
      </c>
      <c r="BV184" t="s">
        <v>409</v>
      </c>
      <c r="BW184" t="s">
        <v>410</v>
      </c>
      <c r="BX184" t="s">
        <v>415</v>
      </c>
      <c r="BZ184" t="s">
        <v>415</v>
      </c>
      <c r="CA184" t="str">
        <f>VLOOKUP('DCSR exp data'!BZ184,Bucket[],2,FALSE)</f>
        <v>Personnell costs</v>
      </c>
      <c r="CB184" t="s">
        <v>119</v>
      </c>
      <c r="CC184" t="s">
        <v>137</v>
      </c>
      <c r="CD184" t="s">
        <v>138</v>
      </c>
      <c r="CE184" t="s">
        <v>138</v>
      </c>
      <c r="CF184" t="s">
        <v>231</v>
      </c>
      <c r="CH184" t="s">
        <v>231</v>
      </c>
      <c r="CI184" t="s">
        <v>141</v>
      </c>
      <c r="CJ184" t="s">
        <v>151</v>
      </c>
      <c r="CK184" t="s">
        <v>152</v>
      </c>
      <c r="CL184" t="s">
        <v>232</v>
      </c>
      <c r="CM184" t="s">
        <v>407</v>
      </c>
      <c r="CN184" t="s">
        <v>407</v>
      </c>
      <c r="CO184" t="s">
        <v>142</v>
      </c>
      <c r="CP184" t="s">
        <v>412</v>
      </c>
      <c r="CQ184" t="s">
        <v>413</v>
      </c>
      <c r="CR184" t="s">
        <v>414</v>
      </c>
      <c r="CS184" t="s">
        <v>414</v>
      </c>
      <c r="CT184" t="s">
        <v>414</v>
      </c>
    </row>
    <row r="185" spans="1:98" x14ac:dyDescent="0.25">
      <c r="A185" t="s">
        <v>97</v>
      </c>
      <c r="B185" t="s">
        <v>175</v>
      </c>
      <c r="C185" t="s">
        <v>98</v>
      </c>
      <c r="D185" t="s">
        <v>502</v>
      </c>
      <c r="E185" t="s">
        <v>217</v>
      </c>
      <c r="H185">
        <v>30028327</v>
      </c>
      <c r="I185" t="s">
        <v>217</v>
      </c>
      <c r="J185" t="s">
        <v>131</v>
      </c>
      <c r="K185" t="s">
        <v>100</v>
      </c>
      <c r="L185" s="6">
        <v>410716.68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429813.86</v>
      </c>
      <c r="T185" s="6">
        <v>-429813.86</v>
      </c>
      <c r="U185" s="6">
        <v>2500</v>
      </c>
      <c r="V185" s="6">
        <v>2500</v>
      </c>
      <c r="W185" s="6">
        <v>2500</v>
      </c>
      <c r="X185" s="6">
        <v>95291.520000000004</v>
      </c>
      <c r="Y185" s="6">
        <v>25697.88</v>
      </c>
      <c r="Z185" s="6">
        <v>25697.88</v>
      </c>
      <c r="AA185" s="6">
        <v>25697.88</v>
      </c>
      <c r="AB185" s="6">
        <v>25697.88</v>
      </c>
      <c r="AC185" s="6">
        <v>127840.88</v>
      </c>
      <c r="AD185" s="6">
        <v>38646.379999999997</v>
      </c>
      <c r="AE185" s="6">
        <v>38646.379999999997</v>
      </c>
      <c r="AF185" s="6">
        <v>19097.18</v>
      </c>
      <c r="AG185" t="s">
        <v>101</v>
      </c>
      <c r="AH185" t="s">
        <v>102</v>
      </c>
      <c r="AI185" t="s">
        <v>103</v>
      </c>
      <c r="AJ185" t="s">
        <v>144</v>
      </c>
      <c r="AK185" t="s">
        <v>144</v>
      </c>
      <c r="AO185" t="s">
        <v>106</v>
      </c>
      <c r="AP185" t="s">
        <v>107</v>
      </c>
      <c r="AQ185" t="s">
        <v>108</v>
      </c>
      <c r="AR185" t="s">
        <v>109</v>
      </c>
      <c r="AS185" t="s">
        <v>183</v>
      </c>
      <c r="AT185" t="s">
        <v>197</v>
      </c>
      <c r="AU185" t="s">
        <v>197</v>
      </c>
      <c r="AX185" t="s">
        <v>197</v>
      </c>
      <c r="AY185" t="s">
        <v>177</v>
      </c>
      <c r="AZ185" t="s">
        <v>198</v>
      </c>
      <c r="BA185" t="s">
        <v>199</v>
      </c>
      <c r="BB185" t="s">
        <v>200</v>
      </c>
      <c r="BD185" t="s">
        <v>200</v>
      </c>
      <c r="BE185" t="s">
        <v>132</v>
      </c>
      <c r="BF185" t="s">
        <v>132</v>
      </c>
      <c r="BK185" t="s">
        <v>132</v>
      </c>
      <c r="BL185" t="s">
        <v>133</v>
      </c>
      <c r="BM185" t="s">
        <v>133</v>
      </c>
      <c r="BP185" t="s">
        <v>133</v>
      </c>
      <c r="BQ185" t="s">
        <v>115</v>
      </c>
      <c r="BR185" t="s">
        <v>115</v>
      </c>
      <c r="BS185" t="s">
        <v>407</v>
      </c>
      <c r="BT185" t="s">
        <v>117</v>
      </c>
      <c r="BU185" t="s">
        <v>408</v>
      </c>
      <c r="BV185" t="s">
        <v>409</v>
      </c>
      <c r="BW185" t="s">
        <v>410</v>
      </c>
      <c r="BX185" t="s">
        <v>415</v>
      </c>
      <c r="BZ185" t="s">
        <v>415</v>
      </c>
      <c r="CA185" t="str">
        <f>VLOOKUP('DCSR exp data'!BZ185,Bucket[],2,FALSE)</f>
        <v>Personnell costs</v>
      </c>
      <c r="CB185" t="s">
        <v>119</v>
      </c>
      <c r="CC185" t="s">
        <v>137</v>
      </c>
      <c r="CD185" t="s">
        <v>138</v>
      </c>
      <c r="CE185" t="s">
        <v>138</v>
      </c>
      <c r="CF185" t="s">
        <v>231</v>
      </c>
      <c r="CH185" t="s">
        <v>231</v>
      </c>
      <c r="CI185" t="s">
        <v>141</v>
      </c>
      <c r="CJ185" t="s">
        <v>151</v>
      </c>
      <c r="CK185" t="s">
        <v>152</v>
      </c>
      <c r="CL185" t="s">
        <v>232</v>
      </c>
      <c r="CM185" t="s">
        <v>407</v>
      </c>
      <c r="CN185" t="s">
        <v>407</v>
      </c>
      <c r="CO185" t="s">
        <v>142</v>
      </c>
      <c r="CP185" t="s">
        <v>412</v>
      </c>
      <c r="CQ185" t="s">
        <v>413</v>
      </c>
      <c r="CR185" t="s">
        <v>414</v>
      </c>
      <c r="CS185" t="s">
        <v>414</v>
      </c>
      <c r="CT185" t="s">
        <v>414</v>
      </c>
    </row>
    <row r="186" spans="1:98" x14ac:dyDescent="0.25">
      <c r="A186" t="s">
        <v>97</v>
      </c>
      <c r="B186" t="s">
        <v>175</v>
      </c>
      <c r="C186" t="s">
        <v>98</v>
      </c>
      <c r="D186" t="s">
        <v>502</v>
      </c>
      <c r="E186" t="s">
        <v>217</v>
      </c>
      <c r="H186">
        <v>30028327</v>
      </c>
      <c r="I186" t="s">
        <v>217</v>
      </c>
      <c r="J186" t="s">
        <v>131</v>
      </c>
      <c r="K186" t="s">
        <v>100</v>
      </c>
      <c r="L186" s="6">
        <v>-93600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-93600</v>
      </c>
      <c r="T186" s="6">
        <v>93600</v>
      </c>
      <c r="U186" s="6">
        <v>33300</v>
      </c>
      <c r="V186" s="6">
        <v>0</v>
      </c>
      <c r="W186" s="6">
        <v>-126900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t="s">
        <v>101</v>
      </c>
      <c r="AH186" t="s">
        <v>102</v>
      </c>
      <c r="AI186" t="s">
        <v>103</v>
      </c>
      <c r="AJ186" t="s">
        <v>144</v>
      </c>
      <c r="AK186" t="s">
        <v>144</v>
      </c>
      <c r="AO186" t="s">
        <v>106</v>
      </c>
      <c r="AP186" t="s">
        <v>107</v>
      </c>
      <c r="AQ186" t="s">
        <v>108</v>
      </c>
      <c r="AR186" t="s">
        <v>109</v>
      </c>
      <c r="AS186" t="s">
        <v>183</v>
      </c>
      <c r="AT186" t="s">
        <v>197</v>
      </c>
      <c r="AU186" t="s">
        <v>197</v>
      </c>
      <c r="AX186" t="s">
        <v>197</v>
      </c>
      <c r="AY186" t="s">
        <v>177</v>
      </c>
      <c r="AZ186" t="s">
        <v>198</v>
      </c>
      <c r="BA186" t="s">
        <v>199</v>
      </c>
      <c r="BB186" t="s">
        <v>200</v>
      </c>
      <c r="BD186" t="s">
        <v>200</v>
      </c>
      <c r="BE186" t="s">
        <v>132</v>
      </c>
      <c r="BF186" t="s">
        <v>132</v>
      </c>
      <c r="BK186" t="s">
        <v>132</v>
      </c>
      <c r="BL186" t="s">
        <v>133</v>
      </c>
      <c r="BM186" t="s">
        <v>133</v>
      </c>
      <c r="BP186" t="s">
        <v>133</v>
      </c>
      <c r="BQ186" t="s">
        <v>115</v>
      </c>
      <c r="BR186" t="s">
        <v>115</v>
      </c>
      <c r="BS186" t="s">
        <v>407</v>
      </c>
      <c r="BT186" t="s">
        <v>117</v>
      </c>
      <c r="BU186" t="s">
        <v>408</v>
      </c>
      <c r="BV186" t="s">
        <v>409</v>
      </c>
      <c r="BW186" t="s">
        <v>418</v>
      </c>
      <c r="BX186" t="s">
        <v>419</v>
      </c>
      <c r="BZ186" t="s">
        <v>419</v>
      </c>
      <c r="CA186" t="str">
        <f>VLOOKUP('DCSR exp data'!BZ186,Bucket[],2,FALSE)</f>
        <v>Personnell costs</v>
      </c>
      <c r="CB186" t="s">
        <v>119</v>
      </c>
      <c r="CC186" t="s">
        <v>137</v>
      </c>
      <c r="CD186" t="s">
        <v>138</v>
      </c>
      <c r="CE186" t="s">
        <v>138</v>
      </c>
      <c r="CF186" t="s">
        <v>231</v>
      </c>
      <c r="CH186" t="s">
        <v>231</v>
      </c>
      <c r="CI186" t="s">
        <v>141</v>
      </c>
      <c r="CJ186" t="s">
        <v>151</v>
      </c>
      <c r="CK186" t="s">
        <v>152</v>
      </c>
      <c r="CL186" t="s">
        <v>232</v>
      </c>
      <c r="CM186" t="s">
        <v>407</v>
      </c>
      <c r="CN186" t="s">
        <v>407</v>
      </c>
      <c r="CO186" t="s">
        <v>142</v>
      </c>
      <c r="CP186" t="s">
        <v>412</v>
      </c>
      <c r="CQ186" t="s">
        <v>413</v>
      </c>
      <c r="CR186" t="s">
        <v>414</v>
      </c>
      <c r="CS186" t="s">
        <v>414</v>
      </c>
      <c r="CT186" t="s">
        <v>414</v>
      </c>
    </row>
    <row r="187" spans="1:98" x14ac:dyDescent="0.25">
      <c r="A187" t="s">
        <v>97</v>
      </c>
      <c r="B187" t="s">
        <v>175</v>
      </c>
      <c r="C187" t="s">
        <v>98</v>
      </c>
      <c r="D187" t="s">
        <v>502</v>
      </c>
      <c r="E187" t="s">
        <v>217</v>
      </c>
      <c r="H187">
        <v>30028327</v>
      </c>
      <c r="I187" t="s">
        <v>217</v>
      </c>
      <c r="J187" t="s">
        <v>131</v>
      </c>
      <c r="K187" t="s">
        <v>100</v>
      </c>
      <c r="L187" s="6">
        <v>-53736.08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-53736.08</v>
      </c>
      <c r="T187" s="6">
        <v>53736.08</v>
      </c>
      <c r="U187" s="6">
        <v>35583.230000000003</v>
      </c>
      <c r="V187" s="6">
        <v>0</v>
      </c>
      <c r="W187" s="6">
        <v>-89319.31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t="s">
        <v>101</v>
      </c>
      <c r="AH187" t="s">
        <v>102</v>
      </c>
      <c r="AI187" t="s">
        <v>103</v>
      </c>
      <c r="AJ187" t="s">
        <v>144</v>
      </c>
      <c r="AK187" t="s">
        <v>144</v>
      </c>
      <c r="AO187" t="s">
        <v>106</v>
      </c>
      <c r="AP187" t="s">
        <v>107</v>
      </c>
      <c r="AQ187" t="s">
        <v>108</v>
      </c>
      <c r="AR187" t="s">
        <v>109</v>
      </c>
      <c r="AS187" t="s">
        <v>183</v>
      </c>
      <c r="AT187" t="s">
        <v>197</v>
      </c>
      <c r="AU187" t="s">
        <v>197</v>
      </c>
      <c r="AX187" t="s">
        <v>197</v>
      </c>
      <c r="AY187" t="s">
        <v>177</v>
      </c>
      <c r="AZ187" t="s">
        <v>198</v>
      </c>
      <c r="BA187" t="s">
        <v>199</v>
      </c>
      <c r="BB187" t="s">
        <v>200</v>
      </c>
      <c r="BD187" t="s">
        <v>200</v>
      </c>
      <c r="BE187" t="s">
        <v>132</v>
      </c>
      <c r="BF187" t="s">
        <v>132</v>
      </c>
      <c r="BK187" t="s">
        <v>132</v>
      </c>
      <c r="BL187" t="s">
        <v>133</v>
      </c>
      <c r="BM187" t="s">
        <v>133</v>
      </c>
      <c r="BP187" t="s">
        <v>133</v>
      </c>
      <c r="BQ187" t="s">
        <v>115</v>
      </c>
      <c r="BR187" t="s">
        <v>115</v>
      </c>
      <c r="BS187" t="s">
        <v>407</v>
      </c>
      <c r="BT187" t="s">
        <v>117</v>
      </c>
      <c r="BU187" t="s">
        <v>408</v>
      </c>
      <c r="BV187" t="s">
        <v>409</v>
      </c>
      <c r="BW187" t="s">
        <v>418</v>
      </c>
      <c r="BX187" t="s">
        <v>423</v>
      </c>
      <c r="BZ187" t="s">
        <v>423</v>
      </c>
      <c r="CA187" t="str">
        <f>VLOOKUP('DCSR exp data'!BZ187,Bucket[],2,FALSE)</f>
        <v>Personnell costs</v>
      </c>
      <c r="CB187" t="s">
        <v>119</v>
      </c>
      <c r="CC187" t="s">
        <v>137</v>
      </c>
      <c r="CD187" t="s">
        <v>138</v>
      </c>
      <c r="CE187" t="s">
        <v>138</v>
      </c>
      <c r="CF187" t="s">
        <v>231</v>
      </c>
      <c r="CH187" t="s">
        <v>231</v>
      </c>
      <c r="CI187" t="s">
        <v>141</v>
      </c>
      <c r="CJ187" t="s">
        <v>151</v>
      </c>
      <c r="CK187" t="s">
        <v>152</v>
      </c>
      <c r="CL187" t="s">
        <v>232</v>
      </c>
      <c r="CM187" t="s">
        <v>407</v>
      </c>
      <c r="CN187" t="s">
        <v>407</v>
      </c>
      <c r="CO187" t="s">
        <v>142</v>
      </c>
      <c r="CP187" t="s">
        <v>412</v>
      </c>
      <c r="CQ187" t="s">
        <v>413</v>
      </c>
      <c r="CR187" t="s">
        <v>414</v>
      </c>
      <c r="CS187" t="s">
        <v>414</v>
      </c>
      <c r="CT187" t="s">
        <v>414</v>
      </c>
    </row>
    <row r="188" spans="1:98" x14ac:dyDescent="0.25">
      <c r="A188" t="s">
        <v>97</v>
      </c>
      <c r="B188" t="s">
        <v>175</v>
      </c>
      <c r="C188" t="s">
        <v>98</v>
      </c>
      <c r="D188" t="s">
        <v>502</v>
      </c>
      <c r="E188" t="s">
        <v>217</v>
      </c>
      <c r="H188">
        <v>30028327</v>
      </c>
      <c r="I188" t="s">
        <v>217</v>
      </c>
      <c r="J188" t="s">
        <v>131</v>
      </c>
      <c r="K188" t="s">
        <v>100</v>
      </c>
      <c r="L188" s="6">
        <v>112722.46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112722.46</v>
      </c>
      <c r="T188" s="6">
        <v>-112722.46</v>
      </c>
      <c r="U188" s="6">
        <v>112722.46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t="s">
        <v>101</v>
      </c>
      <c r="AH188" t="s">
        <v>102</v>
      </c>
      <c r="AI188" t="s">
        <v>103</v>
      </c>
      <c r="AJ188" t="s">
        <v>144</v>
      </c>
      <c r="AK188" t="s">
        <v>144</v>
      </c>
      <c r="AO188" t="s">
        <v>106</v>
      </c>
      <c r="AP188" t="s">
        <v>107</v>
      </c>
      <c r="AQ188" t="s">
        <v>108</v>
      </c>
      <c r="AR188" t="s">
        <v>109</v>
      </c>
      <c r="AS188" t="s">
        <v>183</v>
      </c>
      <c r="AT188" t="s">
        <v>197</v>
      </c>
      <c r="AU188" t="s">
        <v>197</v>
      </c>
      <c r="AX188" t="s">
        <v>197</v>
      </c>
      <c r="AY188" t="s">
        <v>177</v>
      </c>
      <c r="AZ188" t="s">
        <v>198</v>
      </c>
      <c r="BA188" t="s">
        <v>199</v>
      </c>
      <c r="BB188" t="s">
        <v>200</v>
      </c>
      <c r="BD188" t="s">
        <v>200</v>
      </c>
      <c r="BE188" t="s">
        <v>132</v>
      </c>
      <c r="BF188" t="s">
        <v>132</v>
      </c>
      <c r="BK188" t="s">
        <v>132</v>
      </c>
      <c r="BL188" t="s">
        <v>133</v>
      </c>
      <c r="BM188" t="s">
        <v>133</v>
      </c>
      <c r="BP188" t="s">
        <v>133</v>
      </c>
      <c r="BQ188" t="s">
        <v>115</v>
      </c>
      <c r="BR188" t="s">
        <v>115</v>
      </c>
      <c r="BS188" t="s">
        <v>407</v>
      </c>
      <c r="BT188" t="s">
        <v>117</v>
      </c>
      <c r="BU188" t="s">
        <v>428</v>
      </c>
      <c r="BV188" t="s">
        <v>429</v>
      </c>
      <c r="BW188" t="s">
        <v>430</v>
      </c>
      <c r="BX188" t="s">
        <v>431</v>
      </c>
      <c r="BZ188" t="s">
        <v>431</v>
      </c>
      <c r="CA188" t="str">
        <f>VLOOKUP('DCSR exp data'!BZ188,Bucket[],2,FALSE)</f>
        <v>Personnell costs</v>
      </c>
      <c r="CB188" t="s">
        <v>119</v>
      </c>
      <c r="CC188" t="s">
        <v>137</v>
      </c>
      <c r="CD188" t="s">
        <v>138</v>
      </c>
      <c r="CE188" t="s">
        <v>138</v>
      </c>
      <c r="CF188" t="s">
        <v>231</v>
      </c>
      <c r="CH188" t="s">
        <v>231</v>
      </c>
      <c r="CI188" t="s">
        <v>141</v>
      </c>
      <c r="CJ188" t="s">
        <v>151</v>
      </c>
      <c r="CK188" t="s">
        <v>152</v>
      </c>
      <c r="CL188" t="s">
        <v>232</v>
      </c>
      <c r="CM188" t="s">
        <v>407</v>
      </c>
      <c r="CN188" t="s">
        <v>407</v>
      </c>
      <c r="CO188" t="s">
        <v>142</v>
      </c>
      <c r="CP188" t="s">
        <v>412</v>
      </c>
      <c r="CQ188" t="s">
        <v>432</v>
      </c>
      <c r="CR188" t="s">
        <v>433</v>
      </c>
      <c r="CS188" t="s">
        <v>433</v>
      </c>
      <c r="CT188" t="s">
        <v>433</v>
      </c>
    </row>
    <row r="189" spans="1:98" x14ac:dyDescent="0.25">
      <c r="A189" t="s">
        <v>97</v>
      </c>
      <c r="B189" t="s">
        <v>175</v>
      </c>
      <c r="C189" t="s">
        <v>98</v>
      </c>
      <c r="D189" t="s">
        <v>502</v>
      </c>
      <c r="E189" t="s">
        <v>217</v>
      </c>
      <c r="H189">
        <v>30028327</v>
      </c>
      <c r="I189" t="s">
        <v>217</v>
      </c>
      <c r="J189" t="s">
        <v>131</v>
      </c>
      <c r="K189" t="s">
        <v>100</v>
      </c>
      <c r="L189" s="6">
        <v>6541.26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7112.6</v>
      </c>
      <c r="T189" s="6">
        <v>-7112.6</v>
      </c>
      <c r="U189" s="6">
        <v>601.12</v>
      </c>
      <c r="V189" s="6">
        <v>611.52</v>
      </c>
      <c r="W189" s="6">
        <v>606.32000000000005</v>
      </c>
      <c r="X189" s="6">
        <v>594.66</v>
      </c>
      <c r="Y189" s="6">
        <v>594.66</v>
      </c>
      <c r="Z189" s="6">
        <v>594.66</v>
      </c>
      <c r="AA189" s="6">
        <v>594.66</v>
      </c>
      <c r="AB189" s="6">
        <v>588.83000000000004</v>
      </c>
      <c r="AC189" s="6">
        <v>588.83000000000004</v>
      </c>
      <c r="AD189" s="6">
        <v>583</v>
      </c>
      <c r="AE189" s="6">
        <v>583</v>
      </c>
      <c r="AF189" s="6">
        <v>571.34</v>
      </c>
      <c r="AG189" t="s">
        <v>101</v>
      </c>
      <c r="AH189" t="s">
        <v>102</v>
      </c>
      <c r="AI189" t="s">
        <v>103</v>
      </c>
      <c r="AJ189" t="s">
        <v>144</v>
      </c>
      <c r="AK189" t="s">
        <v>144</v>
      </c>
      <c r="AO189" t="s">
        <v>106</v>
      </c>
      <c r="AP189" t="s">
        <v>107</v>
      </c>
      <c r="AQ189" t="s">
        <v>108</v>
      </c>
      <c r="AR189" t="s">
        <v>109</v>
      </c>
      <c r="AS189" t="s">
        <v>183</v>
      </c>
      <c r="AT189" t="s">
        <v>197</v>
      </c>
      <c r="AU189" t="s">
        <v>197</v>
      </c>
      <c r="AX189" t="s">
        <v>197</v>
      </c>
      <c r="AY189" t="s">
        <v>177</v>
      </c>
      <c r="AZ189" t="s">
        <v>198</v>
      </c>
      <c r="BA189" t="s">
        <v>199</v>
      </c>
      <c r="BB189" t="s">
        <v>200</v>
      </c>
      <c r="BD189" t="s">
        <v>200</v>
      </c>
      <c r="BE189" t="s">
        <v>132</v>
      </c>
      <c r="BF189" t="s">
        <v>132</v>
      </c>
      <c r="BK189" t="s">
        <v>132</v>
      </c>
      <c r="BL189" t="s">
        <v>133</v>
      </c>
      <c r="BM189" t="s">
        <v>133</v>
      </c>
      <c r="BP189" t="s">
        <v>133</v>
      </c>
      <c r="BQ189" t="s">
        <v>115</v>
      </c>
      <c r="BR189" t="s">
        <v>115</v>
      </c>
      <c r="BS189" t="s">
        <v>407</v>
      </c>
      <c r="BT189" t="s">
        <v>117</v>
      </c>
      <c r="BU189" t="s">
        <v>428</v>
      </c>
      <c r="BV189" t="s">
        <v>429</v>
      </c>
      <c r="BW189" t="s">
        <v>430</v>
      </c>
      <c r="BX189" t="s">
        <v>434</v>
      </c>
      <c r="BZ189" t="s">
        <v>434</v>
      </c>
      <c r="CA189" t="str">
        <f>VLOOKUP('DCSR exp data'!BZ189,Bucket[],2,FALSE)</f>
        <v>Personnell costs</v>
      </c>
      <c r="CB189" t="s">
        <v>119</v>
      </c>
      <c r="CC189" t="s">
        <v>137</v>
      </c>
      <c r="CD189" t="s">
        <v>138</v>
      </c>
      <c r="CE189" t="s">
        <v>138</v>
      </c>
      <c r="CF189" t="s">
        <v>231</v>
      </c>
      <c r="CH189" t="s">
        <v>231</v>
      </c>
      <c r="CI189" t="s">
        <v>141</v>
      </c>
      <c r="CJ189" t="s">
        <v>151</v>
      </c>
      <c r="CK189" t="s">
        <v>152</v>
      </c>
      <c r="CL189" t="s">
        <v>232</v>
      </c>
      <c r="CM189" t="s">
        <v>407</v>
      </c>
      <c r="CN189" t="s">
        <v>407</v>
      </c>
      <c r="CO189" t="s">
        <v>142</v>
      </c>
      <c r="CP189" t="s">
        <v>412</v>
      </c>
      <c r="CQ189" t="s">
        <v>432</v>
      </c>
      <c r="CR189" t="s">
        <v>433</v>
      </c>
      <c r="CS189" t="s">
        <v>433</v>
      </c>
      <c r="CT189" t="s">
        <v>433</v>
      </c>
    </row>
    <row r="190" spans="1:98" x14ac:dyDescent="0.25">
      <c r="A190" t="s">
        <v>97</v>
      </c>
      <c r="B190" t="s">
        <v>175</v>
      </c>
      <c r="C190" t="s">
        <v>98</v>
      </c>
      <c r="D190" t="s">
        <v>502</v>
      </c>
      <c r="E190" t="s">
        <v>217</v>
      </c>
      <c r="H190">
        <v>30028327</v>
      </c>
      <c r="I190" t="s">
        <v>217</v>
      </c>
      <c r="J190" t="s">
        <v>131</v>
      </c>
      <c r="K190" t="s">
        <v>100</v>
      </c>
      <c r="L190" s="6">
        <v>24680.01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24680.01</v>
      </c>
      <c r="T190" s="6">
        <v>-24680.01</v>
      </c>
      <c r="U190" s="6">
        <v>23960</v>
      </c>
      <c r="V190" s="6">
        <v>720</v>
      </c>
      <c r="W190" s="6">
        <v>0.01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t="s">
        <v>101</v>
      </c>
      <c r="AH190" t="s">
        <v>102</v>
      </c>
      <c r="AI190" t="s">
        <v>103</v>
      </c>
      <c r="AJ190" t="s">
        <v>144</v>
      </c>
      <c r="AK190" t="s">
        <v>144</v>
      </c>
      <c r="AO190" t="s">
        <v>106</v>
      </c>
      <c r="AP190" t="s">
        <v>107</v>
      </c>
      <c r="AQ190" t="s">
        <v>108</v>
      </c>
      <c r="AR190" t="s">
        <v>109</v>
      </c>
      <c r="AS190" t="s">
        <v>183</v>
      </c>
      <c r="AT190" t="s">
        <v>197</v>
      </c>
      <c r="AU190" t="s">
        <v>197</v>
      </c>
      <c r="AX190" t="s">
        <v>197</v>
      </c>
      <c r="AY190" t="s">
        <v>177</v>
      </c>
      <c r="AZ190" t="s">
        <v>198</v>
      </c>
      <c r="BA190" t="s">
        <v>199</v>
      </c>
      <c r="BB190" t="s">
        <v>200</v>
      </c>
      <c r="BD190" t="s">
        <v>200</v>
      </c>
      <c r="BE190" t="s">
        <v>132</v>
      </c>
      <c r="BF190" t="s">
        <v>132</v>
      </c>
      <c r="BK190" t="s">
        <v>132</v>
      </c>
      <c r="BL190" t="s">
        <v>133</v>
      </c>
      <c r="BM190" t="s">
        <v>133</v>
      </c>
      <c r="BP190" t="s">
        <v>133</v>
      </c>
      <c r="BQ190" t="s">
        <v>115</v>
      </c>
      <c r="BR190" t="s">
        <v>115</v>
      </c>
      <c r="BS190" t="s">
        <v>407</v>
      </c>
      <c r="BT190" t="s">
        <v>117</v>
      </c>
      <c r="BU190" t="s">
        <v>428</v>
      </c>
      <c r="BV190" t="s">
        <v>429</v>
      </c>
      <c r="BW190" t="s">
        <v>430</v>
      </c>
      <c r="BX190" t="s">
        <v>435</v>
      </c>
      <c r="BZ190" t="s">
        <v>435</v>
      </c>
      <c r="CA190" t="str">
        <f>VLOOKUP('DCSR exp data'!BZ190,Bucket[],2,FALSE)</f>
        <v>Personnell costs</v>
      </c>
      <c r="CB190" t="s">
        <v>119</v>
      </c>
      <c r="CC190" t="s">
        <v>137</v>
      </c>
      <c r="CD190" t="s">
        <v>138</v>
      </c>
      <c r="CE190" t="s">
        <v>138</v>
      </c>
      <c r="CF190" t="s">
        <v>231</v>
      </c>
      <c r="CH190" t="s">
        <v>231</v>
      </c>
      <c r="CI190" t="s">
        <v>141</v>
      </c>
      <c r="CJ190" t="s">
        <v>151</v>
      </c>
      <c r="CK190" t="s">
        <v>152</v>
      </c>
      <c r="CL190" t="s">
        <v>232</v>
      </c>
      <c r="CM190" t="s">
        <v>407</v>
      </c>
      <c r="CN190" t="s">
        <v>407</v>
      </c>
      <c r="CO190" t="s">
        <v>142</v>
      </c>
      <c r="CP190" t="s">
        <v>412</v>
      </c>
      <c r="CQ190" t="s">
        <v>432</v>
      </c>
      <c r="CR190" t="s">
        <v>433</v>
      </c>
      <c r="CS190" t="s">
        <v>433</v>
      </c>
      <c r="CT190" t="s">
        <v>433</v>
      </c>
    </row>
    <row r="191" spans="1:98" x14ac:dyDescent="0.25">
      <c r="A191" t="s">
        <v>97</v>
      </c>
      <c r="B191" t="s">
        <v>175</v>
      </c>
      <c r="C191" t="s">
        <v>98</v>
      </c>
      <c r="D191" t="s">
        <v>502</v>
      </c>
      <c r="E191" t="s">
        <v>217</v>
      </c>
      <c r="H191">
        <v>30028327</v>
      </c>
      <c r="I191" t="s">
        <v>217</v>
      </c>
      <c r="J191" t="s">
        <v>131</v>
      </c>
      <c r="K191" t="s">
        <v>100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177270</v>
      </c>
      <c r="T191" s="6">
        <v>-177270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177270</v>
      </c>
      <c r="AG191" t="s">
        <v>101</v>
      </c>
      <c r="AH191" t="s">
        <v>102</v>
      </c>
      <c r="AI191" t="s">
        <v>103</v>
      </c>
      <c r="AJ191" t="s">
        <v>144</v>
      </c>
      <c r="AK191" t="s">
        <v>144</v>
      </c>
      <c r="AO191" t="s">
        <v>106</v>
      </c>
      <c r="AP191" t="s">
        <v>107</v>
      </c>
      <c r="AQ191" t="s">
        <v>108</v>
      </c>
      <c r="AR191" t="s">
        <v>109</v>
      </c>
      <c r="AS191" t="s">
        <v>183</v>
      </c>
      <c r="AT191" t="s">
        <v>197</v>
      </c>
      <c r="AU191" t="s">
        <v>197</v>
      </c>
      <c r="AX191" t="s">
        <v>197</v>
      </c>
      <c r="AY191" t="s">
        <v>177</v>
      </c>
      <c r="AZ191" t="s">
        <v>198</v>
      </c>
      <c r="BA191" t="s">
        <v>199</v>
      </c>
      <c r="BB191" t="s">
        <v>200</v>
      </c>
      <c r="BD191" t="s">
        <v>200</v>
      </c>
      <c r="BE191" t="s">
        <v>132</v>
      </c>
      <c r="BF191" t="s">
        <v>132</v>
      </c>
      <c r="BK191" t="s">
        <v>132</v>
      </c>
      <c r="BL191" t="s">
        <v>113</v>
      </c>
      <c r="BM191" t="s">
        <v>114</v>
      </c>
      <c r="BN191" t="s">
        <v>202</v>
      </c>
      <c r="BP191" t="s">
        <v>202</v>
      </c>
      <c r="BQ191" t="s">
        <v>115</v>
      </c>
      <c r="BR191" t="s">
        <v>115</v>
      </c>
      <c r="BS191" t="s">
        <v>134</v>
      </c>
      <c r="BT191" t="s">
        <v>117</v>
      </c>
      <c r="BU191" t="s">
        <v>444</v>
      </c>
      <c r="BV191" t="s">
        <v>444</v>
      </c>
      <c r="BZ191" t="s">
        <v>444</v>
      </c>
      <c r="CA191" t="str">
        <f>VLOOKUP('DCSR exp data'!BZ191,Bucket[],2,FALSE)</f>
        <v>Training</v>
      </c>
      <c r="CB191" t="s">
        <v>119</v>
      </c>
      <c r="CC191" t="s">
        <v>137</v>
      </c>
      <c r="CD191" t="s">
        <v>138</v>
      </c>
      <c r="CE191" t="s">
        <v>138</v>
      </c>
      <c r="CF191" t="s">
        <v>231</v>
      </c>
      <c r="CH191" t="s">
        <v>231</v>
      </c>
      <c r="CI191" t="s">
        <v>141</v>
      </c>
      <c r="CJ191" t="s">
        <v>151</v>
      </c>
      <c r="CK191" t="s">
        <v>152</v>
      </c>
      <c r="CL191" t="s">
        <v>232</v>
      </c>
      <c r="CM191" t="s">
        <v>134</v>
      </c>
      <c r="CN191" t="s">
        <v>134</v>
      </c>
      <c r="CO191" t="s">
        <v>142</v>
      </c>
      <c r="CP191" t="s">
        <v>143</v>
      </c>
      <c r="CQ191" t="s">
        <v>143</v>
      </c>
      <c r="CR191" t="s">
        <v>143</v>
      </c>
      <c r="CS191" t="s">
        <v>143</v>
      </c>
      <c r="CT191" t="s">
        <v>143</v>
      </c>
    </row>
    <row r="192" spans="1:98" x14ac:dyDescent="0.25">
      <c r="A192" t="s">
        <v>97</v>
      </c>
      <c r="B192" t="s">
        <v>175</v>
      </c>
      <c r="C192" t="s">
        <v>98</v>
      </c>
      <c r="D192" t="s">
        <v>502</v>
      </c>
      <c r="E192" t="s">
        <v>217</v>
      </c>
      <c r="H192">
        <v>30028327</v>
      </c>
      <c r="I192" t="s">
        <v>217</v>
      </c>
      <c r="J192" t="s">
        <v>99</v>
      </c>
      <c r="K192" t="s">
        <v>100</v>
      </c>
      <c r="L192" s="6">
        <v>0</v>
      </c>
      <c r="M192" s="6">
        <v>0</v>
      </c>
      <c r="N192" s="6">
        <v>0</v>
      </c>
      <c r="O192" s="6">
        <v>2400000</v>
      </c>
      <c r="P192" s="6">
        <v>0</v>
      </c>
      <c r="Q192" s="6">
        <v>2400000</v>
      </c>
      <c r="R192" s="6">
        <v>3790228.8</v>
      </c>
      <c r="S192" s="6">
        <v>0</v>
      </c>
      <c r="T192" s="6">
        <v>-1390228.8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t="s">
        <v>101</v>
      </c>
      <c r="AH192" t="s">
        <v>102</v>
      </c>
      <c r="AI192" t="s">
        <v>103</v>
      </c>
      <c r="AJ192" t="s">
        <v>144</v>
      </c>
      <c r="AK192" t="s">
        <v>144</v>
      </c>
      <c r="AO192" t="s">
        <v>106</v>
      </c>
      <c r="AP192" t="s">
        <v>107</v>
      </c>
      <c r="AQ192" t="s">
        <v>108</v>
      </c>
      <c r="AR192" t="s">
        <v>109</v>
      </c>
      <c r="AS192" t="s">
        <v>183</v>
      </c>
      <c r="AT192" t="s">
        <v>197</v>
      </c>
      <c r="AU192" t="s">
        <v>197</v>
      </c>
      <c r="AX192" t="s">
        <v>197</v>
      </c>
      <c r="AY192" t="s">
        <v>177</v>
      </c>
      <c r="AZ192" t="s">
        <v>198</v>
      </c>
      <c r="BA192" t="s">
        <v>199</v>
      </c>
      <c r="BB192" t="s">
        <v>200</v>
      </c>
      <c r="BD192" t="s">
        <v>200</v>
      </c>
      <c r="BE192" t="s">
        <v>110</v>
      </c>
      <c r="BF192" t="s">
        <v>155</v>
      </c>
      <c r="BG192" t="s">
        <v>212</v>
      </c>
      <c r="BH192" t="s">
        <v>310</v>
      </c>
      <c r="BI192" t="s">
        <v>310</v>
      </c>
      <c r="BK192" t="s">
        <v>310</v>
      </c>
      <c r="BL192" t="s">
        <v>133</v>
      </c>
      <c r="BM192" t="s">
        <v>133</v>
      </c>
      <c r="BP192" t="s">
        <v>133</v>
      </c>
      <c r="BQ192" t="s">
        <v>115</v>
      </c>
      <c r="BR192" t="s">
        <v>116</v>
      </c>
      <c r="BS192" t="s">
        <v>383</v>
      </c>
      <c r="BT192" t="s">
        <v>117</v>
      </c>
      <c r="BU192" t="s">
        <v>446</v>
      </c>
      <c r="BV192" t="s">
        <v>446</v>
      </c>
      <c r="BZ192" t="s">
        <v>446</v>
      </c>
      <c r="CA192" t="str">
        <f>VLOOKUP('DCSR exp data'!BZ192,Bucket[],2,FALSE)</f>
        <v>Transport assets</v>
      </c>
      <c r="CB192" t="s">
        <v>119</v>
      </c>
      <c r="CC192" t="s">
        <v>137</v>
      </c>
      <c r="CD192" t="s">
        <v>249</v>
      </c>
      <c r="CE192" t="s">
        <v>249</v>
      </c>
      <c r="CF192" t="s">
        <v>250</v>
      </c>
      <c r="CH192" t="s">
        <v>250</v>
      </c>
      <c r="CI192" t="s">
        <v>141</v>
      </c>
      <c r="CJ192" t="s">
        <v>151</v>
      </c>
      <c r="CK192" t="s">
        <v>152</v>
      </c>
      <c r="CL192" t="s">
        <v>122</v>
      </c>
      <c r="CM192" t="s">
        <v>383</v>
      </c>
      <c r="CN192" t="s">
        <v>383</v>
      </c>
      <c r="CO192" t="s">
        <v>124</v>
      </c>
      <c r="CP192" t="s">
        <v>125</v>
      </c>
      <c r="CQ192" t="s">
        <v>385</v>
      </c>
      <c r="CR192" t="s">
        <v>445</v>
      </c>
      <c r="CS192" t="s">
        <v>445</v>
      </c>
      <c r="CT192" t="s">
        <v>445</v>
      </c>
    </row>
    <row r="193" spans="1:98" x14ac:dyDescent="0.25">
      <c r="A193" t="s">
        <v>97</v>
      </c>
      <c r="B193" t="s">
        <v>175</v>
      </c>
      <c r="C193" t="s">
        <v>98</v>
      </c>
      <c r="D193" t="s">
        <v>502</v>
      </c>
      <c r="E193" t="s">
        <v>217</v>
      </c>
      <c r="H193">
        <v>30028327</v>
      </c>
      <c r="I193" t="s">
        <v>217</v>
      </c>
      <c r="J193" t="s">
        <v>131</v>
      </c>
      <c r="K193" t="s">
        <v>100</v>
      </c>
      <c r="L193" s="6">
        <v>73618.69</v>
      </c>
      <c r="M193" s="6">
        <v>0</v>
      </c>
      <c r="N193" s="6">
        <v>0</v>
      </c>
      <c r="O193" s="6">
        <v>130000</v>
      </c>
      <c r="P193" s="6">
        <v>0</v>
      </c>
      <c r="Q193" s="6">
        <v>160000</v>
      </c>
      <c r="R193" s="6">
        <v>44250</v>
      </c>
      <c r="S193" s="6">
        <v>117818.69</v>
      </c>
      <c r="T193" s="6">
        <v>-2068.69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5218.6899999999996</v>
      </c>
      <c r="AA193" s="6">
        <v>0</v>
      </c>
      <c r="AB193" s="6">
        <v>68400</v>
      </c>
      <c r="AC193" s="6">
        <v>0</v>
      </c>
      <c r="AD193" s="6">
        <v>0</v>
      </c>
      <c r="AE193" s="6">
        <v>0</v>
      </c>
      <c r="AF193" s="6">
        <v>44200</v>
      </c>
      <c r="AG193" t="s">
        <v>101</v>
      </c>
      <c r="AH193" t="s">
        <v>102</v>
      </c>
      <c r="AI193" t="s">
        <v>103</v>
      </c>
      <c r="AJ193" t="s">
        <v>144</v>
      </c>
      <c r="AK193" t="s">
        <v>144</v>
      </c>
      <c r="AO193" t="s">
        <v>106</v>
      </c>
      <c r="AP193" t="s">
        <v>107</v>
      </c>
      <c r="AQ193" t="s">
        <v>108</v>
      </c>
      <c r="AR193" t="s">
        <v>109</v>
      </c>
      <c r="AS193" t="s">
        <v>183</v>
      </c>
      <c r="AT193" t="s">
        <v>197</v>
      </c>
      <c r="AU193" t="s">
        <v>197</v>
      </c>
      <c r="AX193" t="s">
        <v>197</v>
      </c>
      <c r="AY193" t="s">
        <v>177</v>
      </c>
      <c r="AZ193" t="s">
        <v>198</v>
      </c>
      <c r="BA193" t="s">
        <v>199</v>
      </c>
      <c r="BB193" t="s">
        <v>200</v>
      </c>
      <c r="BD193" t="s">
        <v>200</v>
      </c>
      <c r="BE193" t="s">
        <v>132</v>
      </c>
      <c r="BF193" t="s">
        <v>132</v>
      </c>
      <c r="BK193" t="s">
        <v>132</v>
      </c>
      <c r="BL193" t="s">
        <v>113</v>
      </c>
      <c r="BM193" t="s">
        <v>114</v>
      </c>
      <c r="BN193" t="s">
        <v>202</v>
      </c>
      <c r="BP193" t="s">
        <v>202</v>
      </c>
      <c r="BQ193" t="s">
        <v>115</v>
      </c>
      <c r="BR193" t="s">
        <v>115</v>
      </c>
      <c r="BS193" t="s">
        <v>134</v>
      </c>
      <c r="BT193" t="s">
        <v>117</v>
      </c>
      <c r="BU193" t="s">
        <v>447</v>
      </c>
      <c r="BV193" t="s">
        <v>448</v>
      </c>
      <c r="BZ193" t="s">
        <v>448</v>
      </c>
      <c r="CA193" t="str">
        <f>VLOOKUP('DCSR exp data'!BZ193,Bucket[],2,FALSE)</f>
        <v>Non employee transport</v>
      </c>
      <c r="CB193" t="s">
        <v>119</v>
      </c>
      <c r="CC193" t="s">
        <v>137</v>
      </c>
      <c r="CD193" t="s">
        <v>138</v>
      </c>
      <c r="CE193" t="s">
        <v>138</v>
      </c>
      <c r="CF193" t="s">
        <v>231</v>
      </c>
      <c r="CH193" t="s">
        <v>231</v>
      </c>
      <c r="CI193" t="s">
        <v>141</v>
      </c>
      <c r="CJ193" t="s">
        <v>151</v>
      </c>
      <c r="CK193" t="s">
        <v>152</v>
      </c>
      <c r="CL193" t="s">
        <v>232</v>
      </c>
      <c r="CM193" t="s">
        <v>134</v>
      </c>
      <c r="CN193" t="s">
        <v>134</v>
      </c>
      <c r="CO193" t="s">
        <v>142</v>
      </c>
      <c r="CP193" t="s">
        <v>143</v>
      </c>
      <c r="CQ193" t="s">
        <v>143</v>
      </c>
      <c r="CR193" t="s">
        <v>143</v>
      </c>
      <c r="CS193" t="s">
        <v>143</v>
      </c>
      <c r="CT193" t="s">
        <v>143</v>
      </c>
    </row>
    <row r="194" spans="1:98" x14ac:dyDescent="0.25">
      <c r="A194" t="s">
        <v>97</v>
      </c>
      <c r="B194" t="s">
        <v>175</v>
      </c>
      <c r="C194" t="s">
        <v>98</v>
      </c>
      <c r="D194" t="s">
        <v>502</v>
      </c>
      <c r="E194" t="s">
        <v>238</v>
      </c>
      <c r="H194">
        <v>30029327</v>
      </c>
      <c r="I194" t="s">
        <v>238</v>
      </c>
      <c r="J194" t="s">
        <v>131</v>
      </c>
      <c r="K194" t="s">
        <v>100</v>
      </c>
      <c r="L194" s="6">
        <v>2830.11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2830.11</v>
      </c>
      <c r="T194" s="6">
        <v>-2830.11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2830.11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t="s">
        <v>101</v>
      </c>
      <c r="AH194" t="s">
        <v>102</v>
      </c>
      <c r="AI194" t="s">
        <v>103</v>
      </c>
      <c r="AJ194" t="s">
        <v>144</v>
      </c>
      <c r="AK194" t="s">
        <v>144</v>
      </c>
      <c r="AO194" t="s">
        <v>106</v>
      </c>
      <c r="AP194" t="s">
        <v>107</v>
      </c>
      <c r="AQ194" t="s">
        <v>108</v>
      </c>
      <c r="AR194" t="s">
        <v>109</v>
      </c>
      <c r="AS194" t="s">
        <v>183</v>
      </c>
      <c r="AT194" t="s">
        <v>197</v>
      </c>
      <c r="AU194" t="s">
        <v>197</v>
      </c>
      <c r="AX194" t="s">
        <v>197</v>
      </c>
      <c r="AY194" t="s">
        <v>177</v>
      </c>
      <c r="AZ194" t="s">
        <v>198</v>
      </c>
      <c r="BA194" t="s">
        <v>199</v>
      </c>
      <c r="BB194" t="s">
        <v>200</v>
      </c>
      <c r="BD194" t="s">
        <v>200</v>
      </c>
      <c r="BE194" t="s">
        <v>132</v>
      </c>
      <c r="BF194" t="s">
        <v>132</v>
      </c>
      <c r="BK194" t="s">
        <v>132</v>
      </c>
      <c r="BL194" t="s">
        <v>113</v>
      </c>
      <c r="BM194" t="s">
        <v>114</v>
      </c>
      <c r="BN194" t="s">
        <v>202</v>
      </c>
      <c r="BP194" t="s">
        <v>202</v>
      </c>
      <c r="BQ194" t="s">
        <v>115</v>
      </c>
      <c r="BR194" t="s">
        <v>115</v>
      </c>
      <c r="BS194" t="s">
        <v>134</v>
      </c>
      <c r="BT194" t="s">
        <v>117</v>
      </c>
      <c r="BU194" t="s">
        <v>449</v>
      </c>
      <c r="BV194" t="s">
        <v>450</v>
      </c>
      <c r="BW194" t="s">
        <v>451</v>
      </c>
      <c r="BX194" t="s">
        <v>452</v>
      </c>
      <c r="BZ194" t="s">
        <v>452</v>
      </c>
      <c r="CA194" t="str">
        <f>VLOOKUP('DCSR exp data'!BZ194,Bucket[],2,FALSE)</f>
        <v>Travel and subsistence</v>
      </c>
      <c r="CB194" t="s">
        <v>119</v>
      </c>
      <c r="CC194" t="s">
        <v>137</v>
      </c>
      <c r="CD194" t="s">
        <v>138</v>
      </c>
      <c r="CE194" t="s">
        <v>138</v>
      </c>
      <c r="CF194" t="s">
        <v>231</v>
      </c>
      <c r="CH194" t="s">
        <v>231</v>
      </c>
      <c r="CI194" t="s">
        <v>141</v>
      </c>
      <c r="CJ194" t="s">
        <v>151</v>
      </c>
      <c r="CK194" t="s">
        <v>152</v>
      </c>
      <c r="CL194" t="s">
        <v>232</v>
      </c>
      <c r="CM194" t="s">
        <v>134</v>
      </c>
      <c r="CN194" t="s">
        <v>134</v>
      </c>
      <c r="CO194" t="s">
        <v>142</v>
      </c>
      <c r="CP194" t="s">
        <v>143</v>
      </c>
      <c r="CQ194" t="s">
        <v>143</v>
      </c>
      <c r="CR194" t="s">
        <v>143</v>
      </c>
      <c r="CS194" t="s">
        <v>143</v>
      </c>
      <c r="CT194" t="s">
        <v>143</v>
      </c>
    </row>
    <row r="195" spans="1:98" x14ac:dyDescent="0.25">
      <c r="A195" t="s">
        <v>97</v>
      </c>
      <c r="B195" t="s">
        <v>175</v>
      </c>
      <c r="C195" t="s">
        <v>98</v>
      </c>
      <c r="D195" t="s">
        <v>502</v>
      </c>
      <c r="E195" t="s">
        <v>217</v>
      </c>
      <c r="H195">
        <v>30028327</v>
      </c>
      <c r="I195" t="s">
        <v>217</v>
      </c>
      <c r="J195" t="s">
        <v>131</v>
      </c>
      <c r="K195" t="s">
        <v>100</v>
      </c>
      <c r="L195" s="6">
        <v>31508.69</v>
      </c>
      <c r="M195" s="6">
        <v>0</v>
      </c>
      <c r="N195" s="6">
        <v>0</v>
      </c>
      <c r="O195" s="6">
        <v>60000</v>
      </c>
      <c r="P195" s="6">
        <v>0</v>
      </c>
      <c r="Q195" s="6">
        <v>90000</v>
      </c>
      <c r="R195" s="6">
        <v>8500</v>
      </c>
      <c r="S195" s="6">
        <v>31508.69</v>
      </c>
      <c r="T195" s="6">
        <v>49991.31</v>
      </c>
      <c r="U195" s="6">
        <v>0</v>
      </c>
      <c r="V195" s="6">
        <v>0</v>
      </c>
      <c r="W195" s="6">
        <v>0</v>
      </c>
      <c r="X195" s="6">
        <v>1436.1</v>
      </c>
      <c r="Y195" s="6">
        <v>0</v>
      </c>
      <c r="Z195" s="6">
        <v>18079.560000000001</v>
      </c>
      <c r="AA195" s="6">
        <v>0</v>
      </c>
      <c r="AB195" s="6">
        <v>0</v>
      </c>
      <c r="AC195" s="6">
        <v>11993.03</v>
      </c>
      <c r="AD195" s="6">
        <v>0</v>
      </c>
      <c r="AE195" s="6">
        <v>0</v>
      </c>
      <c r="AF195" s="6">
        <v>0</v>
      </c>
      <c r="AG195" t="s">
        <v>101</v>
      </c>
      <c r="AH195" t="s">
        <v>102</v>
      </c>
      <c r="AI195" t="s">
        <v>103</v>
      </c>
      <c r="AJ195" t="s">
        <v>144</v>
      </c>
      <c r="AK195" t="s">
        <v>144</v>
      </c>
      <c r="AO195" t="s">
        <v>106</v>
      </c>
      <c r="AP195" t="s">
        <v>107</v>
      </c>
      <c r="AQ195" t="s">
        <v>108</v>
      </c>
      <c r="AR195" t="s">
        <v>109</v>
      </c>
      <c r="AS195" t="s">
        <v>183</v>
      </c>
      <c r="AT195" t="s">
        <v>197</v>
      </c>
      <c r="AU195" t="s">
        <v>197</v>
      </c>
      <c r="AX195" t="s">
        <v>197</v>
      </c>
      <c r="AY195" t="s">
        <v>177</v>
      </c>
      <c r="AZ195" t="s">
        <v>198</v>
      </c>
      <c r="BA195" t="s">
        <v>199</v>
      </c>
      <c r="BB195" t="s">
        <v>200</v>
      </c>
      <c r="BD195" t="s">
        <v>200</v>
      </c>
      <c r="BE195" t="s">
        <v>132</v>
      </c>
      <c r="BF195" t="s">
        <v>132</v>
      </c>
      <c r="BK195" t="s">
        <v>132</v>
      </c>
      <c r="BL195" t="s">
        <v>113</v>
      </c>
      <c r="BM195" t="s">
        <v>114</v>
      </c>
      <c r="BN195" t="s">
        <v>202</v>
      </c>
      <c r="BP195" t="s">
        <v>202</v>
      </c>
      <c r="BQ195" t="s">
        <v>115</v>
      </c>
      <c r="BR195" t="s">
        <v>115</v>
      </c>
      <c r="BS195" t="s">
        <v>134</v>
      </c>
      <c r="BT195" t="s">
        <v>117</v>
      </c>
      <c r="BU195" t="s">
        <v>449</v>
      </c>
      <c r="BV195" t="s">
        <v>450</v>
      </c>
      <c r="BW195" t="s">
        <v>451</v>
      </c>
      <c r="BX195" t="s">
        <v>452</v>
      </c>
      <c r="BZ195" t="s">
        <v>452</v>
      </c>
      <c r="CA195" t="str">
        <f>VLOOKUP('DCSR exp data'!BZ195,Bucket[],2,FALSE)</f>
        <v>Travel and subsistence</v>
      </c>
      <c r="CB195" t="s">
        <v>119</v>
      </c>
      <c r="CC195" t="s">
        <v>137</v>
      </c>
      <c r="CD195" t="s">
        <v>138</v>
      </c>
      <c r="CE195" t="s">
        <v>138</v>
      </c>
      <c r="CF195" t="s">
        <v>231</v>
      </c>
      <c r="CH195" t="s">
        <v>231</v>
      </c>
      <c r="CI195" t="s">
        <v>141</v>
      </c>
      <c r="CJ195" t="s">
        <v>151</v>
      </c>
      <c r="CK195" t="s">
        <v>152</v>
      </c>
      <c r="CL195" t="s">
        <v>232</v>
      </c>
      <c r="CM195" t="s">
        <v>134</v>
      </c>
      <c r="CN195" t="s">
        <v>134</v>
      </c>
      <c r="CO195" t="s">
        <v>142</v>
      </c>
      <c r="CP195" t="s">
        <v>143</v>
      </c>
      <c r="CQ195" t="s">
        <v>143</v>
      </c>
      <c r="CR195" t="s">
        <v>143</v>
      </c>
      <c r="CS195" t="s">
        <v>143</v>
      </c>
      <c r="CT195" t="s">
        <v>143</v>
      </c>
    </row>
    <row r="196" spans="1:98" x14ac:dyDescent="0.25">
      <c r="A196" t="s">
        <v>97</v>
      </c>
      <c r="B196" t="s">
        <v>175</v>
      </c>
      <c r="C196" t="s">
        <v>98</v>
      </c>
      <c r="D196" t="s">
        <v>502</v>
      </c>
      <c r="E196" t="s">
        <v>217</v>
      </c>
      <c r="H196">
        <v>30028327</v>
      </c>
      <c r="I196" t="s">
        <v>217</v>
      </c>
      <c r="J196" t="s">
        <v>131</v>
      </c>
      <c r="K196" t="s">
        <v>100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8000</v>
      </c>
      <c r="R196" s="6">
        <v>0</v>
      </c>
      <c r="S196" s="6">
        <v>0</v>
      </c>
      <c r="T196" s="6">
        <v>8000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t="s">
        <v>101</v>
      </c>
      <c r="AH196" t="s">
        <v>102</v>
      </c>
      <c r="AI196" t="s">
        <v>103</v>
      </c>
      <c r="AJ196" t="s">
        <v>144</v>
      </c>
      <c r="AK196" t="s">
        <v>144</v>
      </c>
      <c r="AO196" t="s">
        <v>106</v>
      </c>
      <c r="AP196" t="s">
        <v>107</v>
      </c>
      <c r="AQ196" t="s">
        <v>108</v>
      </c>
      <c r="AR196" t="s">
        <v>109</v>
      </c>
      <c r="AS196" t="s">
        <v>183</v>
      </c>
      <c r="AT196" t="s">
        <v>197</v>
      </c>
      <c r="AU196" t="s">
        <v>197</v>
      </c>
      <c r="AX196" t="s">
        <v>197</v>
      </c>
      <c r="AY196" t="s">
        <v>177</v>
      </c>
      <c r="AZ196" t="s">
        <v>198</v>
      </c>
      <c r="BA196" t="s">
        <v>199</v>
      </c>
      <c r="BB196" t="s">
        <v>200</v>
      </c>
      <c r="BD196" t="s">
        <v>200</v>
      </c>
      <c r="BE196" t="s">
        <v>132</v>
      </c>
      <c r="BF196" t="s">
        <v>132</v>
      </c>
      <c r="BK196" t="s">
        <v>132</v>
      </c>
      <c r="BL196" t="s">
        <v>113</v>
      </c>
      <c r="BM196" t="s">
        <v>114</v>
      </c>
      <c r="BN196" t="s">
        <v>202</v>
      </c>
      <c r="BP196" t="s">
        <v>202</v>
      </c>
      <c r="BQ196" t="s">
        <v>115</v>
      </c>
      <c r="BR196" t="s">
        <v>115</v>
      </c>
      <c r="BS196" t="s">
        <v>134</v>
      </c>
      <c r="BT196" t="s">
        <v>117</v>
      </c>
      <c r="BU196" t="s">
        <v>449</v>
      </c>
      <c r="BV196" t="s">
        <v>456</v>
      </c>
      <c r="BW196" t="s">
        <v>457</v>
      </c>
      <c r="BX196" t="s">
        <v>458</v>
      </c>
      <c r="BZ196" t="s">
        <v>458</v>
      </c>
      <c r="CA196" t="str">
        <f>VLOOKUP('DCSR exp data'!BZ196,Bucket[],2,FALSE)</f>
        <v>Travel and subsistence</v>
      </c>
      <c r="CB196" t="s">
        <v>119</v>
      </c>
      <c r="CC196" t="s">
        <v>137</v>
      </c>
      <c r="CD196" t="s">
        <v>138</v>
      </c>
      <c r="CE196" t="s">
        <v>138</v>
      </c>
      <c r="CF196" t="s">
        <v>231</v>
      </c>
      <c r="CH196" t="s">
        <v>231</v>
      </c>
      <c r="CI196" t="s">
        <v>141</v>
      </c>
      <c r="CJ196" t="s">
        <v>151</v>
      </c>
      <c r="CK196" t="s">
        <v>152</v>
      </c>
      <c r="CL196" t="s">
        <v>232</v>
      </c>
      <c r="CM196" t="s">
        <v>134</v>
      </c>
      <c r="CN196" t="s">
        <v>134</v>
      </c>
      <c r="CO196" t="s">
        <v>142</v>
      </c>
      <c r="CP196" t="s">
        <v>143</v>
      </c>
      <c r="CQ196" t="s">
        <v>143</v>
      </c>
      <c r="CR196" t="s">
        <v>143</v>
      </c>
      <c r="CS196" t="s">
        <v>143</v>
      </c>
      <c r="CT196" t="s">
        <v>143</v>
      </c>
    </row>
    <row r="197" spans="1:98" x14ac:dyDescent="0.25">
      <c r="A197" t="s">
        <v>97</v>
      </c>
      <c r="B197" t="s">
        <v>175</v>
      </c>
      <c r="C197" t="s">
        <v>98</v>
      </c>
      <c r="D197" t="s">
        <v>502</v>
      </c>
      <c r="E197" t="s">
        <v>217</v>
      </c>
      <c r="H197">
        <v>30028327</v>
      </c>
      <c r="I197" t="s">
        <v>217</v>
      </c>
      <c r="J197" t="s">
        <v>131</v>
      </c>
      <c r="K197" t="s">
        <v>100</v>
      </c>
      <c r="L197" s="6">
        <v>9577.0300000000007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14745.39</v>
      </c>
      <c r="T197" s="6">
        <v>-14745.39</v>
      </c>
      <c r="U197" s="6">
        <v>871.93</v>
      </c>
      <c r="V197" s="6">
        <v>0</v>
      </c>
      <c r="W197" s="6">
        <v>0</v>
      </c>
      <c r="X197" s="6">
        <v>0</v>
      </c>
      <c r="Y197" s="6">
        <v>325.5</v>
      </c>
      <c r="Z197" s="6">
        <v>868</v>
      </c>
      <c r="AA197" s="6">
        <v>651</v>
      </c>
      <c r="AB197" s="6">
        <v>217</v>
      </c>
      <c r="AC197" s="6">
        <v>488.24</v>
      </c>
      <c r="AD197" s="6">
        <v>1627.5</v>
      </c>
      <c r="AE197" s="6">
        <v>4527.8599999999997</v>
      </c>
      <c r="AF197" s="6">
        <v>5168.3599999999997</v>
      </c>
      <c r="AG197" t="s">
        <v>101</v>
      </c>
      <c r="AH197" t="s">
        <v>102</v>
      </c>
      <c r="AI197" t="s">
        <v>103</v>
      </c>
      <c r="AJ197" t="s">
        <v>144</v>
      </c>
      <c r="AK197" t="s">
        <v>144</v>
      </c>
      <c r="AO197" t="s">
        <v>106</v>
      </c>
      <c r="AP197" t="s">
        <v>107</v>
      </c>
      <c r="AQ197" t="s">
        <v>108</v>
      </c>
      <c r="AR197" t="s">
        <v>109</v>
      </c>
      <c r="AS197" t="s">
        <v>183</v>
      </c>
      <c r="AT197" t="s">
        <v>197</v>
      </c>
      <c r="AU197" t="s">
        <v>197</v>
      </c>
      <c r="AX197" t="s">
        <v>197</v>
      </c>
      <c r="AY197" t="s">
        <v>177</v>
      </c>
      <c r="AZ197" t="s">
        <v>198</v>
      </c>
      <c r="BA197" t="s">
        <v>199</v>
      </c>
      <c r="BB197" t="s">
        <v>200</v>
      </c>
      <c r="BD197" t="s">
        <v>200</v>
      </c>
      <c r="BE197" t="s">
        <v>132</v>
      </c>
      <c r="BF197" t="s">
        <v>132</v>
      </c>
      <c r="BK197" t="s">
        <v>132</v>
      </c>
      <c r="BL197" t="s">
        <v>133</v>
      </c>
      <c r="BM197" t="s">
        <v>133</v>
      </c>
      <c r="BP197" t="s">
        <v>133</v>
      </c>
      <c r="BQ197" t="s">
        <v>115</v>
      </c>
      <c r="BR197" t="s">
        <v>115</v>
      </c>
      <c r="BS197" t="s">
        <v>134</v>
      </c>
      <c r="BT197" t="s">
        <v>117</v>
      </c>
      <c r="BU197" t="s">
        <v>449</v>
      </c>
      <c r="BV197" t="s">
        <v>456</v>
      </c>
      <c r="BW197" t="s">
        <v>457</v>
      </c>
      <c r="BX197" t="s">
        <v>458</v>
      </c>
      <c r="BZ197" t="s">
        <v>458</v>
      </c>
      <c r="CA197" t="str">
        <f>VLOOKUP('DCSR exp data'!BZ197,Bucket[],2,FALSE)</f>
        <v>Travel and subsistence</v>
      </c>
      <c r="CB197" t="s">
        <v>119</v>
      </c>
      <c r="CC197" t="s">
        <v>137</v>
      </c>
      <c r="CD197" t="s">
        <v>138</v>
      </c>
      <c r="CE197" t="s">
        <v>138</v>
      </c>
      <c r="CF197" t="s">
        <v>231</v>
      </c>
      <c r="CH197" t="s">
        <v>231</v>
      </c>
      <c r="CI197" t="s">
        <v>141</v>
      </c>
      <c r="CJ197" t="s">
        <v>151</v>
      </c>
      <c r="CK197" t="s">
        <v>152</v>
      </c>
      <c r="CL197" t="s">
        <v>232</v>
      </c>
      <c r="CM197" t="s">
        <v>134</v>
      </c>
      <c r="CN197" t="s">
        <v>134</v>
      </c>
      <c r="CO197" t="s">
        <v>142</v>
      </c>
      <c r="CP197" t="s">
        <v>143</v>
      </c>
      <c r="CQ197" t="s">
        <v>143</v>
      </c>
      <c r="CR197" t="s">
        <v>143</v>
      </c>
      <c r="CS197" t="s">
        <v>143</v>
      </c>
      <c r="CT197" t="s">
        <v>143</v>
      </c>
    </row>
    <row r="198" spans="1:98" x14ac:dyDescent="0.25">
      <c r="A198" t="s">
        <v>97</v>
      </c>
      <c r="B198" t="s">
        <v>175</v>
      </c>
      <c r="C198" t="s">
        <v>98</v>
      </c>
      <c r="D198" t="s">
        <v>502</v>
      </c>
      <c r="E198" t="s">
        <v>217</v>
      </c>
      <c r="H198">
        <v>30028327</v>
      </c>
      <c r="I198" t="s">
        <v>217</v>
      </c>
      <c r="J198" t="s">
        <v>131</v>
      </c>
      <c r="K198" t="s">
        <v>100</v>
      </c>
      <c r="L198" s="6">
        <v>200545.24</v>
      </c>
      <c r="M198" s="6">
        <v>0</v>
      </c>
      <c r="N198" s="6">
        <v>0</v>
      </c>
      <c r="O198" s="6">
        <v>320000</v>
      </c>
      <c r="P198" s="6">
        <v>0</v>
      </c>
      <c r="Q198" s="6">
        <v>320000</v>
      </c>
      <c r="R198" s="6">
        <v>37894.639999999999</v>
      </c>
      <c r="S198" s="6">
        <v>200545.24</v>
      </c>
      <c r="T198" s="6">
        <v>81560.12</v>
      </c>
      <c r="U198" s="6">
        <v>0</v>
      </c>
      <c r="V198" s="6">
        <v>0</v>
      </c>
      <c r="W198" s="6">
        <v>0</v>
      </c>
      <c r="X198" s="6">
        <v>23279.360000000001</v>
      </c>
      <c r="Y198" s="6">
        <v>0</v>
      </c>
      <c r="Z198" s="6">
        <v>118292.12</v>
      </c>
      <c r="AA198" s="6">
        <v>0</v>
      </c>
      <c r="AB198" s="6">
        <v>58973.760000000002</v>
      </c>
      <c r="AC198" s="6">
        <v>0</v>
      </c>
      <c r="AD198" s="6">
        <v>0</v>
      </c>
      <c r="AE198" s="6">
        <v>0</v>
      </c>
      <c r="AF198" s="6">
        <v>0</v>
      </c>
      <c r="AG198" t="s">
        <v>101</v>
      </c>
      <c r="AH198" t="s">
        <v>102</v>
      </c>
      <c r="AI198" t="s">
        <v>103</v>
      </c>
      <c r="AJ198" t="s">
        <v>144</v>
      </c>
      <c r="AK198" t="s">
        <v>144</v>
      </c>
      <c r="AO198" t="s">
        <v>106</v>
      </c>
      <c r="AP198" t="s">
        <v>107</v>
      </c>
      <c r="AQ198" t="s">
        <v>108</v>
      </c>
      <c r="AR198" t="s">
        <v>109</v>
      </c>
      <c r="AS198" t="s">
        <v>183</v>
      </c>
      <c r="AT198" t="s">
        <v>197</v>
      </c>
      <c r="AU198" t="s">
        <v>197</v>
      </c>
      <c r="AX198" t="s">
        <v>197</v>
      </c>
      <c r="AY198" t="s">
        <v>177</v>
      </c>
      <c r="AZ198" t="s">
        <v>198</v>
      </c>
      <c r="BA198" t="s">
        <v>199</v>
      </c>
      <c r="BB198" t="s">
        <v>200</v>
      </c>
      <c r="BD198" t="s">
        <v>200</v>
      </c>
      <c r="BE198" t="s">
        <v>132</v>
      </c>
      <c r="BF198" t="s">
        <v>132</v>
      </c>
      <c r="BK198" t="s">
        <v>132</v>
      </c>
      <c r="BL198" t="s">
        <v>113</v>
      </c>
      <c r="BM198" t="s">
        <v>114</v>
      </c>
      <c r="BN198" t="s">
        <v>202</v>
      </c>
      <c r="BP198" t="s">
        <v>202</v>
      </c>
      <c r="BQ198" t="s">
        <v>115</v>
      </c>
      <c r="BR198" t="s">
        <v>115</v>
      </c>
      <c r="BS198" t="s">
        <v>134</v>
      </c>
      <c r="BT198" t="s">
        <v>117</v>
      </c>
      <c r="BU198" t="s">
        <v>449</v>
      </c>
      <c r="BV198" t="s">
        <v>454</v>
      </c>
      <c r="BW198" t="s">
        <v>455</v>
      </c>
      <c r="BX198" t="s">
        <v>455</v>
      </c>
      <c r="BZ198" t="s">
        <v>455</v>
      </c>
      <c r="CA198" t="str">
        <f>VLOOKUP('DCSR exp data'!BZ198,Bucket[],2,FALSE)</f>
        <v>Travel and subsistence</v>
      </c>
      <c r="CB198" t="s">
        <v>119</v>
      </c>
      <c r="CC198" t="s">
        <v>137</v>
      </c>
      <c r="CD198" t="s">
        <v>138</v>
      </c>
      <c r="CE198" t="s">
        <v>138</v>
      </c>
      <c r="CF198" t="s">
        <v>231</v>
      </c>
      <c r="CH198" t="s">
        <v>231</v>
      </c>
      <c r="CI198" t="s">
        <v>141</v>
      </c>
      <c r="CJ198" t="s">
        <v>151</v>
      </c>
      <c r="CK198" t="s">
        <v>152</v>
      </c>
      <c r="CL198" t="s">
        <v>232</v>
      </c>
      <c r="CM198" t="s">
        <v>134</v>
      </c>
      <c r="CN198" t="s">
        <v>134</v>
      </c>
      <c r="CO198" t="s">
        <v>142</v>
      </c>
      <c r="CP198" t="s">
        <v>143</v>
      </c>
      <c r="CQ198" t="s">
        <v>143</v>
      </c>
      <c r="CR198" t="s">
        <v>143</v>
      </c>
      <c r="CS198" t="s">
        <v>143</v>
      </c>
      <c r="CT198" t="s">
        <v>143</v>
      </c>
    </row>
    <row r="199" spans="1:98" x14ac:dyDescent="0.25">
      <c r="A199" t="s">
        <v>97</v>
      </c>
      <c r="B199" t="s">
        <v>175</v>
      </c>
      <c r="C199" t="s">
        <v>98</v>
      </c>
      <c r="D199" t="s">
        <v>502</v>
      </c>
      <c r="E199" t="s">
        <v>238</v>
      </c>
      <c r="H199">
        <v>30029327</v>
      </c>
      <c r="I199" t="s">
        <v>238</v>
      </c>
      <c r="J199" t="s">
        <v>131</v>
      </c>
      <c r="K199" t="s">
        <v>100</v>
      </c>
      <c r="L199" s="6">
        <v>23483.360000000001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23483.360000000001</v>
      </c>
      <c r="T199" s="6">
        <v>-23483.360000000001</v>
      </c>
      <c r="U199" s="6">
        <v>0</v>
      </c>
      <c r="V199" s="6">
        <v>0</v>
      </c>
      <c r="W199" s="6">
        <v>0</v>
      </c>
      <c r="X199" s="6">
        <v>0</v>
      </c>
      <c r="Y199" s="6">
        <v>23483.360000000001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t="s">
        <v>101</v>
      </c>
      <c r="AH199" t="s">
        <v>102</v>
      </c>
      <c r="AI199" t="s">
        <v>103</v>
      </c>
      <c r="AJ199" t="s">
        <v>144</v>
      </c>
      <c r="AK199" t="s">
        <v>144</v>
      </c>
      <c r="AO199" t="s">
        <v>106</v>
      </c>
      <c r="AP199" t="s">
        <v>107</v>
      </c>
      <c r="AQ199" t="s">
        <v>108</v>
      </c>
      <c r="AR199" t="s">
        <v>109</v>
      </c>
      <c r="AS199" t="s">
        <v>183</v>
      </c>
      <c r="AT199" t="s">
        <v>197</v>
      </c>
      <c r="AU199" t="s">
        <v>197</v>
      </c>
      <c r="AX199" t="s">
        <v>197</v>
      </c>
      <c r="AY199" t="s">
        <v>177</v>
      </c>
      <c r="AZ199" t="s">
        <v>198</v>
      </c>
      <c r="BA199" t="s">
        <v>199</v>
      </c>
      <c r="BB199" t="s">
        <v>200</v>
      </c>
      <c r="BD199" t="s">
        <v>200</v>
      </c>
      <c r="BE199" t="s">
        <v>132</v>
      </c>
      <c r="BF199" t="s">
        <v>132</v>
      </c>
      <c r="BK199" t="s">
        <v>132</v>
      </c>
      <c r="BL199" t="s">
        <v>113</v>
      </c>
      <c r="BM199" t="s">
        <v>114</v>
      </c>
      <c r="BN199" t="s">
        <v>202</v>
      </c>
      <c r="BP199" t="s">
        <v>202</v>
      </c>
      <c r="BQ199" t="s">
        <v>115</v>
      </c>
      <c r="BR199" t="s">
        <v>115</v>
      </c>
      <c r="BS199" t="s">
        <v>134</v>
      </c>
      <c r="BT199" t="s">
        <v>117</v>
      </c>
      <c r="BU199" t="s">
        <v>449</v>
      </c>
      <c r="BV199" t="s">
        <v>454</v>
      </c>
      <c r="BW199" t="s">
        <v>455</v>
      </c>
      <c r="BX199" t="s">
        <v>455</v>
      </c>
      <c r="BZ199" t="s">
        <v>455</v>
      </c>
      <c r="CA199" t="str">
        <f>VLOOKUP('DCSR exp data'!BZ199,Bucket[],2,FALSE)</f>
        <v>Travel and subsistence</v>
      </c>
      <c r="CB199" t="s">
        <v>119</v>
      </c>
      <c r="CC199" t="s">
        <v>137</v>
      </c>
      <c r="CD199" t="s">
        <v>138</v>
      </c>
      <c r="CE199" t="s">
        <v>138</v>
      </c>
      <c r="CF199" t="s">
        <v>231</v>
      </c>
      <c r="CH199" t="s">
        <v>231</v>
      </c>
      <c r="CI199" t="s">
        <v>141</v>
      </c>
      <c r="CJ199" t="s">
        <v>151</v>
      </c>
      <c r="CK199" t="s">
        <v>152</v>
      </c>
      <c r="CL199" t="s">
        <v>232</v>
      </c>
      <c r="CM199" t="s">
        <v>134</v>
      </c>
      <c r="CN199" t="s">
        <v>134</v>
      </c>
      <c r="CO199" t="s">
        <v>142</v>
      </c>
      <c r="CP199" t="s">
        <v>143</v>
      </c>
      <c r="CQ199" t="s">
        <v>143</v>
      </c>
      <c r="CR199" t="s">
        <v>143</v>
      </c>
      <c r="CS199" t="s">
        <v>143</v>
      </c>
      <c r="CT199" t="s">
        <v>143</v>
      </c>
    </row>
    <row r="200" spans="1:98" x14ac:dyDescent="0.25">
      <c r="A200" t="s">
        <v>97</v>
      </c>
      <c r="B200" t="s">
        <v>175</v>
      </c>
      <c r="C200" t="s">
        <v>98</v>
      </c>
      <c r="D200" t="s">
        <v>502</v>
      </c>
      <c r="E200" t="s">
        <v>217</v>
      </c>
      <c r="H200">
        <v>30028327</v>
      </c>
      <c r="I200" t="s">
        <v>217</v>
      </c>
      <c r="J200" t="s">
        <v>131</v>
      </c>
      <c r="K200" t="s">
        <v>100</v>
      </c>
      <c r="L200" s="6">
        <v>169.18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96784.15</v>
      </c>
      <c r="T200" s="6">
        <v>-96784.15</v>
      </c>
      <c r="U200" s="6">
        <v>0</v>
      </c>
      <c r="V200" s="6">
        <v>0</v>
      </c>
      <c r="W200" s="6">
        <v>0</v>
      </c>
      <c r="X200" s="6">
        <v>0</v>
      </c>
      <c r="Y200" s="6">
        <v>40.4</v>
      </c>
      <c r="Z200" s="6">
        <v>123.31</v>
      </c>
      <c r="AA200" s="6">
        <v>59.39</v>
      </c>
      <c r="AB200" s="6">
        <v>-223.1</v>
      </c>
      <c r="AC200" s="6">
        <v>0</v>
      </c>
      <c r="AD200" s="6">
        <v>169.18</v>
      </c>
      <c r="AE200" s="6">
        <v>0</v>
      </c>
      <c r="AF200" s="6">
        <v>96614.97</v>
      </c>
      <c r="AG200" t="s">
        <v>101</v>
      </c>
      <c r="AH200" t="s">
        <v>102</v>
      </c>
      <c r="AI200" t="s">
        <v>103</v>
      </c>
      <c r="AJ200" t="s">
        <v>144</v>
      </c>
      <c r="AK200" t="s">
        <v>144</v>
      </c>
      <c r="AO200" t="s">
        <v>106</v>
      </c>
      <c r="AP200" t="s">
        <v>107</v>
      </c>
      <c r="AQ200" t="s">
        <v>108</v>
      </c>
      <c r="AR200" t="s">
        <v>109</v>
      </c>
      <c r="AS200" t="s">
        <v>183</v>
      </c>
      <c r="AT200" t="s">
        <v>197</v>
      </c>
      <c r="AU200" t="s">
        <v>197</v>
      </c>
      <c r="AX200" t="s">
        <v>197</v>
      </c>
      <c r="AY200" t="s">
        <v>177</v>
      </c>
      <c r="AZ200" t="s">
        <v>198</v>
      </c>
      <c r="BA200" t="s">
        <v>199</v>
      </c>
      <c r="BB200" t="s">
        <v>200</v>
      </c>
      <c r="BD200" t="s">
        <v>200</v>
      </c>
      <c r="BE200" t="s">
        <v>132</v>
      </c>
      <c r="BF200" t="s">
        <v>132</v>
      </c>
      <c r="BK200" t="s">
        <v>132</v>
      </c>
      <c r="BL200" t="s">
        <v>133</v>
      </c>
      <c r="BM200" t="s">
        <v>133</v>
      </c>
      <c r="BP200" t="s">
        <v>133</v>
      </c>
      <c r="BQ200" t="s">
        <v>115</v>
      </c>
      <c r="BR200" t="s">
        <v>115</v>
      </c>
      <c r="BS200" t="s">
        <v>134</v>
      </c>
      <c r="BT200" t="s">
        <v>117</v>
      </c>
      <c r="BU200" t="s">
        <v>449</v>
      </c>
      <c r="BV200" t="s">
        <v>462</v>
      </c>
      <c r="BW200" t="s">
        <v>462</v>
      </c>
      <c r="BZ200" t="s">
        <v>462</v>
      </c>
      <c r="CA200" t="str">
        <f>VLOOKUP('DCSR exp data'!BZ200,Bucket[],2,FALSE)</f>
        <v>Travel and subsistence</v>
      </c>
      <c r="CB200" t="s">
        <v>119</v>
      </c>
      <c r="CC200" t="s">
        <v>137</v>
      </c>
      <c r="CD200" t="s">
        <v>138</v>
      </c>
      <c r="CE200" t="s">
        <v>138</v>
      </c>
      <c r="CF200" t="s">
        <v>231</v>
      </c>
      <c r="CH200" t="s">
        <v>231</v>
      </c>
      <c r="CI200" t="s">
        <v>141</v>
      </c>
      <c r="CJ200" t="s">
        <v>151</v>
      </c>
      <c r="CK200" t="s">
        <v>152</v>
      </c>
      <c r="CL200" t="s">
        <v>232</v>
      </c>
      <c r="CM200" t="s">
        <v>134</v>
      </c>
      <c r="CN200" t="s">
        <v>134</v>
      </c>
      <c r="CO200" t="s">
        <v>142</v>
      </c>
      <c r="CP200" t="s">
        <v>143</v>
      </c>
      <c r="CQ200" t="s">
        <v>143</v>
      </c>
      <c r="CR200" t="s">
        <v>143</v>
      </c>
      <c r="CS200" t="s">
        <v>143</v>
      </c>
      <c r="CT200" t="s">
        <v>143</v>
      </c>
    </row>
    <row r="201" spans="1:98" x14ac:dyDescent="0.25">
      <c r="A201" t="s">
        <v>97</v>
      </c>
      <c r="B201" t="s">
        <v>175</v>
      </c>
      <c r="C201" t="s">
        <v>98</v>
      </c>
      <c r="D201" t="s">
        <v>502</v>
      </c>
      <c r="E201" t="s">
        <v>238</v>
      </c>
      <c r="H201">
        <v>30029327</v>
      </c>
      <c r="I201" t="s">
        <v>238</v>
      </c>
      <c r="J201" t="s">
        <v>131</v>
      </c>
      <c r="K201" t="s">
        <v>100</v>
      </c>
      <c r="L201" s="6">
        <v>600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600</v>
      </c>
      <c r="T201" s="6">
        <v>-600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600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t="s">
        <v>101</v>
      </c>
      <c r="AH201" t="s">
        <v>102</v>
      </c>
      <c r="AI201" t="s">
        <v>103</v>
      </c>
      <c r="AJ201" t="s">
        <v>144</v>
      </c>
      <c r="AK201" t="s">
        <v>144</v>
      </c>
      <c r="AO201" t="s">
        <v>106</v>
      </c>
      <c r="AP201" t="s">
        <v>107</v>
      </c>
      <c r="AQ201" t="s">
        <v>108</v>
      </c>
      <c r="AR201" t="s">
        <v>109</v>
      </c>
      <c r="AS201" t="s">
        <v>183</v>
      </c>
      <c r="AT201" t="s">
        <v>197</v>
      </c>
      <c r="AU201" t="s">
        <v>197</v>
      </c>
      <c r="AX201" t="s">
        <v>197</v>
      </c>
      <c r="AY201" t="s">
        <v>177</v>
      </c>
      <c r="AZ201" t="s">
        <v>198</v>
      </c>
      <c r="BA201" t="s">
        <v>199</v>
      </c>
      <c r="BB201" t="s">
        <v>200</v>
      </c>
      <c r="BD201" t="s">
        <v>200</v>
      </c>
      <c r="BE201" t="s">
        <v>132</v>
      </c>
      <c r="BF201" t="s">
        <v>132</v>
      </c>
      <c r="BK201" t="s">
        <v>132</v>
      </c>
      <c r="BL201" t="s">
        <v>113</v>
      </c>
      <c r="BM201" t="s">
        <v>114</v>
      </c>
      <c r="BN201" t="s">
        <v>202</v>
      </c>
      <c r="BP201" t="s">
        <v>202</v>
      </c>
      <c r="BQ201" t="s">
        <v>115</v>
      </c>
      <c r="BR201" t="s">
        <v>115</v>
      </c>
      <c r="BS201" t="s">
        <v>134</v>
      </c>
      <c r="BT201" t="s">
        <v>117</v>
      </c>
      <c r="BU201" t="s">
        <v>449</v>
      </c>
      <c r="BV201" t="s">
        <v>453</v>
      </c>
      <c r="BW201" t="s">
        <v>453</v>
      </c>
      <c r="BZ201" t="s">
        <v>453</v>
      </c>
      <c r="CA201" t="str">
        <f>VLOOKUP('DCSR exp data'!BZ201,Bucket[],2,FALSE)</f>
        <v>Travel and subsistence</v>
      </c>
      <c r="CB201" t="s">
        <v>119</v>
      </c>
      <c r="CC201" t="s">
        <v>137</v>
      </c>
      <c r="CD201" t="s">
        <v>138</v>
      </c>
      <c r="CE201" t="s">
        <v>138</v>
      </c>
      <c r="CF201" t="s">
        <v>231</v>
      </c>
      <c r="CH201" t="s">
        <v>231</v>
      </c>
      <c r="CI201" t="s">
        <v>141</v>
      </c>
      <c r="CJ201" t="s">
        <v>151</v>
      </c>
      <c r="CK201" t="s">
        <v>152</v>
      </c>
      <c r="CL201" t="s">
        <v>232</v>
      </c>
      <c r="CM201" t="s">
        <v>134</v>
      </c>
      <c r="CN201" t="s">
        <v>134</v>
      </c>
      <c r="CO201" t="s">
        <v>142</v>
      </c>
      <c r="CP201" t="s">
        <v>143</v>
      </c>
      <c r="CQ201" t="s">
        <v>143</v>
      </c>
      <c r="CR201" t="s">
        <v>143</v>
      </c>
      <c r="CS201" t="s">
        <v>143</v>
      </c>
      <c r="CT201" t="s">
        <v>143</v>
      </c>
    </row>
    <row r="202" spans="1:98" x14ac:dyDescent="0.25">
      <c r="A202" t="s">
        <v>97</v>
      </c>
      <c r="B202" t="s">
        <v>175</v>
      </c>
      <c r="C202" t="s">
        <v>98</v>
      </c>
      <c r="D202" t="s">
        <v>502</v>
      </c>
      <c r="E202" t="s">
        <v>217</v>
      </c>
      <c r="H202">
        <v>30028327</v>
      </c>
      <c r="I202" t="s">
        <v>217</v>
      </c>
      <c r="J202" t="s">
        <v>131</v>
      </c>
      <c r="K202" t="s">
        <v>100</v>
      </c>
      <c r="L202" s="6">
        <v>199462.7</v>
      </c>
      <c r="M202" s="6">
        <v>0</v>
      </c>
      <c r="N202" s="6">
        <v>0</v>
      </c>
      <c r="O202" s="6">
        <v>0</v>
      </c>
      <c r="P202" s="6">
        <v>0</v>
      </c>
      <c r="Q202" s="6">
        <v>250000</v>
      </c>
      <c r="R202" s="6">
        <v>14800</v>
      </c>
      <c r="S202" s="6">
        <v>314991.7</v>
      </c>
      <c r="T202" s="6">
        <v>-79791.7</v>
      </c>
      <c r="U202" s="6">
        <v>0</v>
      </c>
      <c r="V202" s="6">
        <v>19979.3</v>
      </c>
      <c r="W202" s="6">
        <v>5716</v>
      </c>
      <c r="X202" s="6">
        <v>3997.4</v>
      </c>
      <c r="Y202" s="6">
        <v>19960</v>
      </c>
      <c r="Z202" s="6">
        <v>0</v>
      </c>
      <c r="AA202" s="6">
        <v>14920</v>
      </c>
      <c r="AB202" s="6">
        <v>0</v>
      </c>
      <c r="AC202" s="6">
        <v>13915</v>
      </c>
      <c r="AD202" s="6">
        <v>96000</v>
      </c>
      <c r="AE202" s="6">
        <v>24975</v>
      </c>
      <c r="AF202" s="6">
        <v>115529</v>
      </c>
      <c r="AG202" t="s">
        <v>101</v>
      </c>
      <c r="AH202" t="s">
        <v>102</v>
      </c>
      <c r="AI202" t="s">
        <v>103</v>
      </c>
      <c r="AJ202" t="s">
        <v>144</v>
      </c>
      <c r="AK202" t="s">
        <v>144</v>
      </c>
      <c r="AO202" t="s">
        <v>106</v>
      </c>
      <c r="AP202" t="s">
        <v>107</v>
      </c>
      <c r="AQ202" t="s">
        <v>108</v>
      </c>
      <c r="AR202" t="s">
        <v>109</v>
      </c>
      <c r="AS202" t="s">
        <v>183</v>
      </c>
      <c r="AT202" t="s">
        <v>197</v>
      </c>
      <c r="AU202" t="s">
        <v>197</v>
      </c>
      <c r="AX202" t="s">
        <v>197</v>
      </c>
      <c r="AY202" t="s">
        <v>177</v>
      </c>
      <c r="AZ202" t="s">
        <v>198</v>
      </c>
      <c r="BA202" t="s">
        <v>199</v>
      </c>
      <c r="BB202" t="s">
        <v>200</v>
      </c>
      <c r="BD202" t="s">
        <v>200</v>
      </c>
      <c r="BE202" t="s">
        <v>132</v>
      </c>
      <c r="BF202" t="s">
        <v>132</v>
      </c>
      <c r="BK202" t="s">
        <v>132</v>
      </c>
      <c r="BL202" t="s">
        <v>113</v>
      </c>
      <c r="BM202" t="s">
        <v>114</v>
      </c>
      <c r="BN202" t="s">
        <v>202</v>
      </c>
      <c r="BP202" t="s">
        <v>202</v>
      </c>
      <c r="BQ202" t="s">
        <v>115</v>
      </c>
      <c r="BR202" t="s">
        <v>115</v>
      </c>
      <c r="BS202" t="s">
        <v>134</v>
      </c>
      <c r="BT202" t="s">
        <v>117</v>
      </c>
      <c r="BU202" t="s">
        <v>449</v>
      </c>
      <c r="BV202" t="s">
        <v>453</v>
      </c>
      <c r="BW202" t="s">
        <v>453</v>
      </c>
      <c r="BZ202" t="s">
        <v>453</v>
      </c>
      <c r="CA202" t="str">
        <f>VLOOKUP('DCSR exp data'!BZ202,Bucket[],2,FALSE)</f>
        <v>Travel and subsistence</v>
      </c>
      <c r="CB202" t="s">
        <v>119</v>
      </c>
      <c r="CC202" t="s">
        <v>137</v>
      </c>
      <c r="CD202" t="s">
        <v>138</v>
      </c>
      <c r="CE202" t="s">
        <v>138</v>
      </c>
      <c r="CF202" t="s">
        <v>231</v>
      </c>
      <c r="CH202" t="s">
        <v>231</v>
      </c>
      <c r="CI202" t="s">
        <v>141</v>
      </c>
      <c r="CJ202" t="s">
        <v>151</v>
      </c>
      <c r="CK202" t="s">
        <v>152</v>
      </c>
      <c r="CL202" t="s">
        <v>232</v>
      </c>
      <c r="CM202" t="s">
        <v>134</v>
      </c>
      <c r="CN202" t="s">
        <v>134</v>
      </c>
      <c r="CO202" t="s">
        <v>142</v>
      </c>
      <c r="CP202" t="s">
        <v>143</v>
      </c>
      <c r="CQ202" t="s">
        <v>143</v>
      </c>
      <c r="CR202" t="s">
        <v>143</v>
      </c>
      <c r="CS202" t="s">
        <v>143</v>
      </c>
      <c r="CT202" t="s">
        <v>143</v>
      </c>
    </row>
    <row r="203" spans="1:98" x14ac:dyDescent="0.25">
      <c r="A203" t="s">
        <v>97</v>
      </c>
      <c r="B203" t="s">
        <v>175</v>
      </c>
      <c r="C203" t="s">
        <v>98</v>
      </c>
      <c r="D203" t="s">
        <v>502</v>
      </c>
      <c r="E203" t="s">
        <v>217</v>
      </c>
      <c r="H203">
        <v>30028327</v>
      </c>
      <c r="I203" t="s">
        <v>217</v>
      </c>
      <c r="J203" t="s">
        <v>131</v>
      </c>
      <c r="K203" t="s">
        <v>100</v>
      </c>
      <c r="L203" s="6">
        <v>410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17450</v>
      </c>
      <c r="T203" s="6">
        <v>-17450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410</v>
      </c>
      <c r="AE203" s="6">
        <v>0</v>
      </c>
      <c r="AF203" s="6">
        <v>17040</v>
      </c>
      <c r="AG203" t="s">
        <v>101</v>
      </c>
      <c r="AH203" t="s">
        <v>102</v>
      </c>
      <c r="AI203" t="s">
        <v>103</v>
      </c>
      <c r="AJ203" t="s">
        <v>144</v>
      </c>
      <c r="AK203" t="s">
        <v>144</v>
      </c>
      <c r="AO203" t="s">
        <v>106</v>
      </c>
      <c r="AP203" t="s">
        <v>107</v>
      </c>
      <c r="AQ203" t="s">
        <v>108</v>
      </c>
      <c r="AR203" t="s">
        <v>109</v>
      </c>
      <c r="AS203" t="s">
        <v>183</v>
      </c>
      <c r="AT203" t="s">
        <v>197</v>
      </c>
      <c r="AU203" t="s">
        <v>197</v>
      </c>
      <c r="AX203" t="s">
        <v>197</v>
      </c>
      <c r="AY203" t="s">
        <v>177</v>
      </c>
      <c r="AZ203" t="s">
        <v>198</v>
      </c>
      <c r="BA203" t="s">
        <v>199</v>
      </c>
      <c r="BB203" t="s">
        <v>200</v>
      </c>
      <c r="BD203" t="s">
        <v>200</v>
      </c>
      <c r="BE203" t="s">
        <v>132</v>
      </c>
      <c r="BF203" t="s">
        <v>132</v>
      </c>
      <c r="BK203" t="s">
        <v>132</v>
      </c>
      <c r="BL203" t="s">
        <v>133</v>
      </c>
      <c r="BM203" t="s">
        <v>133</v>
      </c>
      <c r="BP203" t="s">
        <v>133</v>
      </c>
      <c r="BQ203" t="s">
        <v>115</v>
      </c>
      <c r="BR203" t="s">
        <v>115</v>
      </c>
      <c r="BS203" t="s">
        <v>134</v>
      </c>
      <c r="BT203" t="s">
        <v>117</v>
      </c>
      <c r="BU203" t="s">
        <v>449</v>
      </c>
      <c r="BV203" t="s">
        <v>453</v>
      </c>
      <c r="BW203" t="s">
        <v>453</v>
      </c>
      <c r="BZ203" t="s">
        <v>453</v>
      </c>
      <c r="CA203" t="str">
        <f>VLOOKUP('DCSR exp data'!BZ203,Bucket[],2,FALSE)</f>
        <v>Travel and subsistence</v>
      </c>
      <c r="CB203" t="s">
        <v>119</v>
      </c>
      <c r="CC203" t="s">
        <v>137</v>
      </c>
      <c r="CD203" t="s">
        <v>138</v>
      </c>
      <c r="CE203" t="s">
        <v>138</v>
      </c>
      <c r="CF203" t="s">
        <v>231</v>
      </c>
      <c r="CH203" t="s">
        <v>231</v>
      </c>
      <c r="CI203" t="s">
        <v>141</v>
      </c>
      <c r="CJ203" t="s">
        <v>151</v>
      </c>
      <c r="CK203" t="s">
        <v>152</v>
      </c>
      <c r="CL203" t="s">
        <v>232</v>
      </c>
      <c r="CM203" t="s">
        <v>134</v>
      </c>
      <c r="CN203" t="s">
        <v>134</v>
      </c>
      <c r="CO203" t="s">
        <v>142</v>
      </c>
      <c r="CP203" t="s">
        <v>143</v>
      </c>
      <c r="CQ203" t="s">
        <v>143</v>
      </c>
      <c r="CR203" t="s">
        <v>143</v>
      </c>
      <c r="CS203" t="s">
        <v>143</v>
      </c>
      <c r="CT203" t="s">
        <v>143</v>
      </c>
    </row>
    <row r="204" spans="1:98" x14ac:dyDescent="0.25">
      <c r="A204" t="s">
        <v>97</v>
      </c>
      <c r="B204" t="s">
        <v>175</v>
      </c>
      <c r="C204" t="s">
        <v>98</v>
      </c>
      <c r="D204" t="s">
        <v>502</v>
      </c>
      <c r="E204" t="s">
        <v>217</v>
      </c>
      <c r="H204">
        <v>30028327</v>
      </c>
      <c r="I204" t="s">
        <v>217</v>
      </c>
      <c r="J204" t="s">
        <v>131</v>
      </c>
      <c r="K204" t="s">
        <v>100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200000</v>
      </c>
      <c r="R204" s="6">
        <v>0</v>
      </c>
      <c r="S204" s="6">
        <v>0</v>
      </c>
      <c r="T204" s="6">
        <v>200000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t="s">
        <v>101</v>
      </c>
      <c r="AH204" t="s">
        <v>102</v>
      </c>
      <c r="AI204" t="s">
        <v>103</v>
      </c>
      <c r="AJ204" t="s">
        <v>144</v>
      </c>
      <c r="AK204" t="s">
        <v>144</v>
      </c>
      <c r="AO204" t="s">
        <v>106</v>
      </c>
      <c r="AP204" t="s">
        <v>107</v>
      </c>
      <c r="AQ204" t="s">
        <v>108</v>
      </c>
      <c r="AR204" t="s">
        <v>109</v>
      </c>
      <c r="AS204" t="s">
        <v>183</v>
      </c>
      <c r="AT204" t="s">
        <v>197</v>
      </c>
      <c r="AU204" t="s">
        <v>197</v>
      </c>
      <c r="AX204" t="s">
        <v>197</v>
      </c>
      <c r="AY204" t="s">
        <v>177</v>
      </c>
      <c r="AZ204" t="s">
        <v>198</v>
      </c>
      <c r="BA204" t="s">
        <v>199</v>
      </c>
      <c r="BB204" t="s">
        <v>200</v>
      </c>
      <c r="BD204" t="s">
        <v>200</v>
      </c>
      <c r="BE204" t="s">
        <v>132</v>
      </c>
      <c r="BF204" t="s">
        <v>132</v>
      </c>
      <c r="BK204" t="s">
        <v>132</v>
      </c>
      <c r="BL204" t="s">
        <v>113</v>
      </c>
      <c r="BM204" t="s">
        <v>114</v>
      </c>
      <c r="BN204" t="s">
        <v>202</v>
      </c>
      <c r="BP204" t="s">
        <v>202</v>
      </c>
      <c r="BQ204" t="s">
        <v>115</v>
      </c>
      <c r="BR204" t="s">
        <v>115</v>
      </c>
      <c r="BS204" t="s">
        <v>134</v>
      </c>
      <c r="BT204" t="s">
        <v>117</v>
      </c>
      <c r="BU204" t="s">
        <v>449</v>
      </c>
      <c r="BV204" t="s">
        <v>450</v>
      </c>
      <c r="BW204" t="s">
        <v>459</v>
      </c>
      <c r="BX204" t="s">
        <v>459</v>
      </c>
      <c r="BZ204" t="s">
        <v>459</v>
      </c>
      <c r="CA204" t="str">
        <f>VLOOKUP('DCSR exp data'!BZ204,Bucket[],2,FALSE)</f>
        <v>Travel and subsistence</v>
      </c>
      <c r="CB204" t="s">
        <v>119</v>
      </c>
      <c r="CC204" t="s">
        <v>137</v>
      </c>
      <c r="CD204" t="s">
        <v>138</v>
      </c>
      <c r="CE204" t="s">
        <v>138</v>
      </c>
      <c r="CF204" t="s">
        <v>231</v>
      </c>
      <c r="CH204" t="s">
        <v>231</v>
      </c>
      <c r="CI204" t="s">
        <v>141</v>
      </c>
      <c r="CJ204" t="s">
        <v>151</v>
      </c>
      <c r="CK204" t="s">
        <v>152</v>
      </c>
      <c r="CL204" t="s">
        <v>232</v>
      </c>
      <c r="CM204" t="s">
        <v>134</v>
      </c>
      <c r="CN204" t="s">
        <v>134</v>
      </c>
      <c r="CO204" t="s">
        <v>142</v>
      </c>
      <c r="CP204" t="s">
        <v>143</v>
      </c>
      <c r="CQ204" t="s">
        <v>143</v>
      </c>
      <c r="CR204" t="s">
        <v>143</v>
      </c>
      <c r="CS204" t="s">
        <v>143</v>
      </c>
      <c r="CT204" t="s">
        <v>143</v>
      </c>
    </row>
    <row r="205" spans="1:98" x14ac:dyDescent="0.25">
      <c r="A205" t="s">
        <v>97</v>
      </c>
      <c r="B205" t="s">
        <v>175</v>
      </c>
      <c r="C205" t="s">
        <v>98</v>
      </c>
      <c r="D205" t="s">
        <v>502</v>
      </c>
      <c r="E205" t="s">
        <v>217</v>
      </c>
      <c r="H205">
        <v>30028327</v>
      </c>
      <c r="I205" t="s">
        <v>217</v>
      </c>
      <c r="J205" t="s">
        <v>131</v>
      </c>
      <c r="K205" t="s">
        <v>100</v>
      </c>
      <c r="L205" s="6">
        <v>26565.41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35327.81</v>
      </c>
      <c r="T205" s="6">
        <v>-35327.81</v>
      </c>
      <c r="U205" s="6">
        <v>3486.26</v>
      </c>
      <c r="V205" s="6">
        <v>0</v>
      </c>
      <c r="W205" s="6">
        <v>3701.21</v>
      </c>
      <c r="X205" s="6">
        <v>2451.37</v>
      </c>
      <c r="Y205" s="6">
        <v>5300.9</v>
      </c>
      <c r="Z205" s="6">
        <v>959.76</v>
      </c>
      <c r="AA205" s="6">
        <v>2223.58</v>
      </c>
      <c r="AB205" s="6">
        <v>2195.2800000000002</v>
      </c>
      <c r="AC205" s="6">
        <v>0</v>
      </c>
      <c r="AD205" s="6">
        <v>5914.35</v>
      </c>
      <c r="AE205" s="6">
        <v>332.7</v>
      </c>
      <c r="AF205" s="6">
        <v>8762.4</v>
      </c>
      <c r="AG205" t="s">
        <v>101</v>
      </c>
      <c r="AH205" t="s">
        <v>102</v>
      </c>
      <c r="AI205" t="s">
        <v>103</v>
      </c>
      <c r="AJ205" t="s">
        <v>144</v>
      </c>
      <c r="AK205" t="s">
        <v>144</v>
      </c>
      <c r="AO205" t="s">
        <v>106</v>
      </c>
      <c r="AP205" t="s">
        <v>107</v>
      </c>
      <c r="AQ205" t="s">
        <v>108</v>
      </c>
      <c r="AR205" t="s">
        <v>109</v>
      </c>
      <c r="AS205" t="s">
        <v>183</v>
      </c>
      <c r="AT205" t="s">
        <v>197</v>
      </c>
      <c r="AU205" t="s">
        <v>197</v>
      </c>
      <c r="AX205" t="s">
        <v>197</v>
      </c>
      <c r="AY205" t="s">
        <v>177</v>
      </c>
      <c r="AZ205" t="s">
        <v>198</v>
      </c>
      <c r="BA205" t="s">
        <v>199</v>
      </c>
      <c r="BB205" t="s">
        <v>200</v>
      </c>
      <c r="BD205" t="s">
        <v>200</v>
      </c>
      <c r="BE205" t="s">
        <v>132</v>
      </c>
      <c r="BF205" t="s">
        <v>132</v>
      </c>
      <c r="BK205" t="s">
        <v>132</v>
      </c>
      <c r="BL205" t="s">
        <v>133</v>
      </c>
      <c r="BM205" t="s">
        <v>133</v>
      </c>
      <c r="BP205" t="s">
        <v>133</v>
      </c>
      <c r="BQ205" t="s">
        <v>115</v>
      </c>
      <c r="BR205" t="s">
        <v>115</v>
      </c>
      <c r="BS205" t="s">
        <v>134</v>
      </c>
      <c r="BT205" t="s">
        <v>117</v>
      </c>
      <c r="BU205" t="s">
        <v>449</v>
      </c>
      <c r="BV205" t="s">
        <v>450</v>
      </c>
      <c r="BW205" t="s">
        <v>459</v>
      </c>
      <c r="BX205" t="s">
        <v>459</v>
      </c>
      <c r="BZ205" t="s">
        <v>459</v>
      </c>
      <c r="CA205" t="str">
        <f>VLOOKUP('DCSR exp data'!BZ205,Bucket[],2,FALSE)</f>
        <v>Travel and subsistence</v>
      </c>
      <c r="CB205" t="s">
        <v>119</v>
      </c>
      <c r="CC205" t="s">
        <v>137</v>
      </c>
      <c r="CD205" t="s">
        <v>138</v>
      </c>
      <c r="CE205" t="s">
        <v>138</v>
      </c>
      <c r="CF205" t="s">
        <v>231</v>
      </c>
      <c r="CH205" t="s">
        <v>231</v>
      </c>
      <c r="CI205" t="s">
        <v>141</v>
      </c>
      <c r="CJ205" t="s">
        <v>151</v>
      </c>
      <c r="CK205" t="s">
        <v>152</v>
      </c>
      <c r="CL205" t="s">
        <v>232</v>
      </c>
      <c r="CM205" t="s">
        <v>134</v>
      </c>
      <c r="CN205" t="s">
        <v>134</v>
      </c>
      <c r="CO205" t="s">
        <v>142</v>
      </c>
      <c r="CP205" t="s">
        <v>143</v>
      </c>
      <c r="CQ205" t="s">
        <v>143</v>
      </c>
      <c r="CR205" t="s">
        <v>143</v>
      </c>
      <c r="CS205" t="s">
        <v>143</v>
      </c>
      <c r="CT205" t="s">
        <v>143</v>
      </c>
    </row>
    <row r="206" spans="1:98" x14ac:dyDescent="0.25">
      <c r="A206" t="s">
        <v>97</v>
      </c>
      <c r="B206" t="s">
        <v>175</v>
      </c>
      <c r="C206" t="s">
        <v>98</v>
      </c>
      <c r="D206" t="s">
        <v>502</v>
      </c>
      <c r="E206" t="s">
        <v>217</v>
      </c>
      <c r="H206">
        <v>30028327</v>
      </c>
      <c r="I206" t="s">
        <v>217</v>
      </c>
      <c r="J206" t="s">
        <v>131</v>
      </c>
      <c r="K206" t="s">
        <v>100</v>
      </c>
      <c r="L206" s="6">
        <v>13217.12</v>
      </c>
      <c r="M206" s="6">
        <v>0</v>
      </c>
      <c r="N206" s="6">
        <v>0</v>
      </c>
      <c r="O206" s="6">
        <v>0</v>
      </c>
      <c r="P206" s="6">
        <v>0</v>
      </c>
      <c r="Q206" s="6">
        <v>120000</v>
      </c>
      <c r="R206" s="6">
        <v>0</v>
      </c>
      <c r="S206" s="6">
        <v>13217.12</v>
      </c>
      <c r="T206" s="6">
        <v>106782.88</v>
      </c>
      <c r="U206" s="6">
        <v>0</v>
      </c>
      <c r="V206" s="6">
        <v>6075</v>
      </c>
      <c r="W206" s="6">
        <v>291.2</v>
      </c>
      <c r="X206" s="6">
        <v>1026</v>
      </c>
      <c r="Y206" s="6">
        <v>0</v>
      </c>
      <c r="Z206" s="6">
        <v>604.79999999999995</v>
      </c>
      <c r="AA206" s="6">
        <v>0</v>
      </c>
      <c r="AB206" s="6">
        <v>0</v>
      </c>
      <c r="AC206" s="6">
        <v>0</v>
      </c>
      <c r="AD206" s="6">
        <v>0</v>
      </c>
      <c r="AE206" s="6">
        <v>5220.12</v>
      </c>
      <c r="AF206" s="6">
        <v>0</v>
      </c>
      <c r="AG206" t="s">
        <v>101</v>
      </c>
      <c r="AH206" t="s">
        <v>102</v>
      </c>
      <c r="AI206" t="s">
        <v>103</v>
      </c>
      <c r="AJ206" t="s">
        <v>144</v>
      </c>
      <c r="AK206" t="s">
        <v>144</v>
      </c>
      <c r="AO206" t="s">
        <v>106</v>
      </c>
      <c r="AP206" t="s">
        <v>107</v>
      </c>
      <c r="AQ206" t="s">
        <v>108</v>
      </c>
      <c r="AR206" t="s">
        <v>109</v>
      </c>
      <c r="AS206" t="s">
        <v>183</v>
      </c>
      <c r="AT206" t="s">
        <v>197</v>
      </c>
      <c r="AU206" t="s">
        <v>197</v>
      </c>
      <c r="AX206" t="s">
        <v>197</v>
      </c>
      <c r="AY206" t="s">
        <v>177</v>
      </c>
      <c r="AZ206" t="s">
        <v>198</v>
      </c>
      <c r="BA206" t="s">
        <v>199</v>
      </c>
      <c r="BB206" t="s">
        <v>200</v>
      </c>
      <c r="BD206" t="s">
        <v>200</v>
      </c>
      <c r="BE206" t="s">
        <v>132</v>
      </c>
      <c r="BF206" t="s">
        <v>132</v>
      </c>
      <c r="BK206" t="s">
        <v>132</v>
      </c>
      <c r="BL206" t="s">
        <v>113</v>
      </c>
      <c r="BM206" t="s">
        <v>114</v>
      </c>
      <c r="BN206" t="s">
        <v>202</v>
      </c>
      <c r="BP206" t="s">
        <v>202</v>
      </c>
      <c r="BQ206" t="s">
        <v>115</v>
      </c>
      <c r="BR206" t="s">
        <v>115</v>
      </c>
      <c r="BS206" t="s">
        <v>134</v>
      </c>
      <c r="BT206" t="s">
        <v>117</v>
      </c>
      <c r="BU206" t="s">
        <v>449</v>
      </c>
      <c r="BV206" t="s">
        <v>454</v>
      </c>
      <c r="BW206" t="s">
        <v>461</v>
      </c>
      <c r="BX206" t="s">
        <v>461</v>
      </c>
      <c r="BZ206" t="s">
        <v>461</v>
      </c>
      <c r="CA206" t="str">
        <f>VLOOKUP('DCSR exp data'!BZ206,Bucket[],2,FALSE)</f>
        <v>Travel and subsistence</v>
      </c>
      <c r="CB206" t="s">
        <v>119</v>
      </c>
      <c r="CC206" t="s">
        <v>137</v>
      </c>
      <c r="CD206" t="s">
        <v>138</v>
      </c>
      <c r="CE206" t="s">
        <v>138</v>
      </c>
      <c r="CF206" t="s">
        <v>231</v>
      </c>
      <c r="CH206" t="s">
        <v>231</v>
      </c>
      <c r="CI206" t="s">
        <v>141</v>
      </c>
      <c r="CJ206" t="s">
        <v>151</v>
      </c>
      <c r="CK206" t="s">
        <v>152</v>
      </c>
      <c r="CL206" t="s">
        <v>232</v>
      </c>
      <c r="CM206" t="s">
        <v>134</v>
      </c>
      <c r="CN206" t="s">
        <v>134</v>
      </c>
      <c r="CO206" t="s">
        <v>142</v>
      </c>
      <c r="CP206" t="s">
        <v>143</v>
      </c>
      <c r="CQ206" t="s">
        <v>143</v>
      </c>
      <c r="CR206" t="s">
        <v>143</v>
      </c>
      <c r="CS206" t="s">
        <v>143</v>
      </c>
      <c r="CT206" t="s">
        <v>143</v>
      </c>
    </row>
    <row r="207" spans="1:98" x14ac:dyDescent="0.25">
      <c r="A207" t="s">
        <v>97</v>
      </c>
      <c r="B207" t="s">
        <v>175</v>
      </c>
      <c r="C207" t="s">
        <v>98</v>
      </c>
      <c r="D207" t="s">
        <v>502</v>
      </c>
      <c r="E207" t="s">
        <v>238</v>
      </c>
      <c r="H207">
        <v>30029327</v>
      </c>
      <c r="I207" t="s">
        <v>238</v>
      </c>
      <c r="J207" t="s">
        <v>131</v>
      </c>
      <c r="K207" t="s">
        <v>100</v>
      </c>
      <c r="L207" s="6">
        <v>4330.42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4330.42</v>
      </c>
      <c r="T207" s="6">
        <v>-4330.42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4330.42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t="s">
        <v>101</v>
      </c>
      <c r="AH207" t="s">
        <v>102</v>
      </c>
      <c r="AI207" t="s">
        <v>103</v>
      </c>
      <c r="AJ207" t="s">
        <v>144</v>
      </c>
      <c r="AK207" t="s">
        <v>144</v>
      </c>
      <c r="AO207" t="s">
        <v>106</v>
      </c>
      <c r="AP207" t="s">
        <v>107</v>
      </c>
      <c r="AQ207" t="s">
        <v>108</v>
      </c>
      <c r="AR207" t="s">
        <v>109</v>
      </c>
      <c r="AS207" t="s">
        <v>183</v>
      </c>
      <c r="AT207" t="s">
        <v>197</v>
      </c>
      <c r="AU207" t="s">
        <v>197</v>
      </c>
      <c r="AX207" t="s">
        <v>197</v>
      </c>
      <c r="AY207" t="s">
        <v>177</v>
      </c>
      <c r="AZ207" t="s">
        <v>198</v>
      </c>
      <c r="BA207" t="s">
        <v>199</v>
      </c>
      <c r="BB207" t="s">
        <v>200</v>
      </c>
      <c r="BD207" t="s">
        <v>200</v>
      </c>
      <c r="BE207" t="s">
        <v>132</v>
      </c>
      <c r="BF207" t="s">
        <v>132</v>
      </c>
      <c r="BK207" t="s">
        <v>132</v>
      </c>
      <c r="BL207" t="s">
        <v>113</v>
      </c>
      <c r="BM207" t="s">
        <v>114</v>
      </c>
      <c r="BN207" t="s">
        <v>202</v>
      </c>
      <c r="BP207" t="s">
        <v>202</v>
      </c>
      <c r="BQ207" t="s">
        <v>115</v>
      </c>
      <c r="BR207" t="s">
        <v>115</v>
      </c>
      <c r="BS207" t="s">
        <v>134</v>
      </c>
      <c r="BT207" t="s">
        <v>117</v>
      </c>
      <c r="BU207" t="s">
        <v>449</v>
      </c>
      <c r="BV207" t="s">
        <v>462</v>
      </c>
      <c r="BW207" t="s">
        <v>462</v>
      </c>
      <c r="BZ207" t="s">
        <v>462</v>
      </c>
      <c r="CA207" t="str">
        <f>VLOOKUP('DCSR exp data'!BZ207,Bucket[],2,FALSE)</f>
        <v>Travel and subsistence</v>
      </c>
      <c r="CB207" t="s">
        <v>119</v>
      </c>
      <c r="CC207" t="s">
        <v>137</v>
      </c>
      <c r="CD207" t="s">
        <v>138</v>
      </c>
      <c r="CE207" t="s">
        <v>138</v>
      </c>
      <c r="CF207" t="s">
        <v>231</v>
      </c>
      <c r="CH207" t="s">
        <v>231</v>
      </c>
      <c r="CI207" t="s">
        <v>141</v>
      </c>
      <c r="CJ207" t="s">
        <v>151</v>
      </c>
      <c r="CK207" t="s">
        <v>152</v>
      </c>
      <c r="CL207" t="s">
        <v>232</v>
      </c>
      <c r="CM207" t="s">
        <v>134</v>
      </c>
      <c r="CN207" t="s">
        <v>134</v>
      </c>
      <c r="CO207" t="s">
        <v>142</v>
      </c>
      <c r="CP207" t="s">
        <v>143</v>
      </c>
      <c r="CQ207" t="s">
        <v>143</v>
      </c>
      <c r="CR207" t="s">
        <v>143</v>
      </c>
      <c r="CS207" t="s">
        <v>143</v>
      </c>
      <c r="CT207" t="s">
        <v>143</v>
      </c>
    </row>
    <row r="208" spans="1:98" x14ac:dyDescent="0.25">
      <c r="A208" t="s">
        <v>97</v>
      </c>
      <c r="B208" t="s">
        <v>175</v>
      </c>
      <c r="C208" t="s">
        <v>98</v>
      </c>
      <c r="D208" t="s">
        <v>502</v>
      </c>
      <c r="E208" t="s">
        <v>217</v>
      </c>
      <c r="H208">
        <v>30028327</v>
      </c>
      <c r="I208" t="s">
        <v>217</v>
      </c>
      <c r="J208" t="s">
        <v>131</v>
      </c>
      <c r="K208" t="s">
        <v>100</v>
      </c>
      <c r="L208" s="6">
        <v>944040.83</v>
      </c>
      <c r="M208" s="6">
        <v>0</v>
      </c>
      <c r="N208" s="6">
        <v>0</v>
      </c>
      <c r="O208" s="6">
        <v>360000</v>
      </c>
      <c r="P208" s="6">
        <v>500000</v>
      </c>
      <c r="Q208" s="6">
        <v>2360000</v>
      </c>
      <c r="R208" s="6">
        <v>57496</v>
      </c>
      <c r="S208" s="6">
        <v>1046723.3</v>
      </c>
      <c r="T208" s="6">
        <v>1255780.7</v>
      </c>
      <c r="U208" s="6">
        <v>0</v>
      </c>
      <c r="V208" s="6">
        <v>49670.1</v>
      </c>
      <c r="W208" s="6">
        <v>37295.51</v>
      </c>
      <c r="X208" s="6">
        <v>40230.239999999998</v>
      </c>
      <c r="Y208" s="6">
        <v>51254.21</v>
      </c>
      <c r="Z208" s="6">
        <v>0</v>
      </c>
      <c r="AA208" s="6">
        <v>78633.2</v>
      </c>
      <c r="AB208" s="6">
        <v>223.1</v>
      </c>
      <c r="AC208" s="6">
        <v>49832.79</v>
      </c>
      <c r="AD208" s="6">
        <v>487430</v>
      </c>
      <c r="AE208" s="6">
        <v>149471.67999999999</v>
      </c>
      <c r="AF208" s="6">
        <v>102682.47</v>
      </c>
      <c r="AG208" t="s">
        <v>101</v>
      </c>
      <c r="AH208" t="s">
        <v>102</v>
      </c>
      <c r="AI208" t="s">
        <v>103</v>
      </c>
      <c r="AJ208" t="s">
        <v>144</v>
      </c>
      <c r="AK208" t="s">
        <v>144</v>
      </c>
      <c r="AO208" t="s">
        <v>106</v>
      </c>
      <c r="AP208" t="s">
        <v>107</v>
      </c>
      <c r="AQ208" t="s">
        <v>108</v>
      </c>
      <c r="AR208" t="s">
        <v>109</v>
      </c>
      <c r="AS208" t="s">
        <v>183</v>
      </c>
      <c r="AT208" t="s">
        <v>197</v>
      </c>
      <c r="AU208" t="s">
        <v>197</v>
      </c>
      <c r="AX208" t="s">
        <v>197</v>
      </c>
      <c r="AY208" t="s">
        <v>177</v>
      </c>
      <c r="AZ208" t="s">
        <v>198</v>
      </c>
      <c r="BA208" t="s">
        <v>199</v>
      </c>
      <c r="BB208" t="s">
        <v>200</v>
      </c>
      <c r="BD208" t="s">
        <v>200</v>
      </c>
      <c r="BE208" t="s">
        <v>132</v>
      </c>
      <c r="BF208" t="s">
        <v>132</v>
      </c>
      <c r="BK208" t="s">
        <v>132</v>
      </c>
      <c r="BL208" t="s">
        <v>113</v>
      </c>
      <c r="BM208" t="s">
        <v>114</v>
      </c>
      <c r="BN208" t="s">
        <v>202</v>
      </c>
      <c r="BP208" t="s">
        <v>202</v>
      </c>
      <c r="BQ208" t="s">
        <v>115</v>
      </c>
      <c r="BR208" t="s">
        <v>115</v>
      </c>
      <c r="BS208" t="s">
        <v>134</v>
      </c>
      <c r="BT208" t="s">
        <v>117</v>
      </c>
      <c r="BU208" t="s">
        <v>449</v>
      </c>
      <c r="BV208" t="s">
        <v>462</v>
      </c>
      <c r="BW208" t="s">
        <v>462</v>
      </c>
      <c r="BZ208" t="s">
        <v>462</v>
      </c>
      <c r="CA208" t="str">
        <f>VLOOKUP('DCSR exp data'!BZ208,Bucket[],2,FALSE)</f>
        <v>Travel and subsistence</v>
      </c>
      <c r="CB208" t="s">
        <v>119</v>
      </c>
      <c r="CC208" t="s">
        <v>137</v>
      </c>
      <c r="CD208" t="s">
        <v>138</v>
      </c>
      <c r="CE208" t="s">
        <v>138</v>
      </c>
      <c r="CF208" t="s">
        <v>231</v>
      </c>
      <c r="CH208" t="s">
        <v>231</v>
      </c>
      <c r="CI208" t="s">
        <v>141</v>
      </c>
      <c r="CJ208" t="s">
        <v>151</v>
      </c>
      <c r="CK208" t="s">
        <v>152</v>
      </c>
      <c r="CL208" t="s">
        <v>232</v>
      </c>
      <c r="CM208" t="s">
        <v>134</v>
      </c>
      <c r="CN208" t="s">
        <v>134</v>
      </c>
      <c r="CO208" t="s">
        <v>142</v>
      </c>
      <c r="CP208" t="s">
        <v>143</v>
      </c>
      <c r="CQ208" t="s">
        <v>143</v>
      </c>
      <c r="CR208" t="s">
        <v>143</v>
      </c>
      <c r="CS208" t="s">
        <v>143</v>
      </c>
      <c r="CT208" t="s">
        <v>143</v>
      </c>
    </row>
    <row r="209" spans="1:98" x14ac:dyDescent="0.25">
      <c r="A209" t="s">
        <v>97</v>
      </c>
      <c r="B209" t="s">
        <v>175</v>
      </c>
      <c r="C209" t="s">
        <v>98</v>
      </c>
      <c r="D209" t="s">
        <v>502</v>
      </c>
      <c r="E209" t="s">
        <v>217</v>
      </c>
      <c r="H209">
        <v>30028327</v>
      </c>
      <c r="I209" t="s">
        <v>217</v>
      </c>
      <c r="J209" t="s">
        <v>131</v>
      </c>
      <c r="K209" t="s">
        <v>100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8000</v>
      </c>
      <c r="R209" s="6">
        <v>0</v>
      </c>
      <c r="S209" s="6">
        <v>0</v>
      </c>
      <c r="T209" s="6">
        <v>8000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t="s">
        <v>101</v>
      </c>
      <c r="AH209" t="s">
        <v>102</v>
      </c>
      <c r="AI209" t="s">
        <v>103</v>
      </c>
      <c r="AJ209" t="s">
        <v>144</v>
      </c>
      <c r="AK209" t="s">
        <v>144</v>
      </c>
      <c r="AO209" t="s">
        <v>106</v>
      </c>
      <c r="AP209" t="s">
        <v>107</v>
      </c>
      <c r="AQ209" t="s">
        <v>108</v>
      </c>
      <c r="AR209" t="s">
        <v>109</v>
      </c>
      <c r="AS209" t="s">
        <v>183</v>
      </c>
      <c r="AT209" t="s">
        <v>197</v>
      </c>
      <c r="AU209" t="s">
        <v>197</v>
      </c>
      <c r="AX209" t="s">
        <v>197</v>
      </c>
      <c r="AY209" t="s">
        <v>177</v>
      </c>
      <c r="AZ209" t="s">
        <v>198</v>
      </c>
      <c r="BA209" t="s">
        <v>199</v>
      </c>
      <c r="BB209" t="s">
        <v>200</v>
      </c>
      <c r="BD209" t="s">
        <v>200</v>
      </c>
      <c r="BE209" t="s">
        <v>132</v>
      </c>
      <c r="BF209" t="s">
        <v>132</v>
      </c>
      <c r="BK209" t="s">
        <v>132</v>
      </c>
      <c r="BL209" t="s">
        <v>113</v>
      </c>
      <c r="BM209" t="s">
        <v>114</v>
      </c>
      <c r="BN209" t="s">
        <v>202</v>
      </c>
      <c r="BP209" t="s">
        <v>202</v>
      </c>
      <c r="BQ209" t="s">
        <v>115</v>
      </c>
      <c r="BR209" t="s">
        <v>115</v>
      </c>
      <c r="BS209" t="s">
        <v>134</v>
      </c>
      <c r="BT209" t="s">
        <v>117</v>
      </c>
      <c r="BU209" t="s">
        <v>449</v>
      </c>
      <c r="BV209" t="s">
        <v>466</v>
      </c>
      <c r="BW209" t="s">
        <v>466</v>
      </c>
      <c r="BZ209" t="s">
        <v>466</v>
      </c>
      <c r="CA209" t="str">
        <f>VLOOKUP('DCSR exp data'!BZ209,Bucket[],2,FALSE)</f>
        <v>Travel and subsistence</v>
      </c>
      <c r="CB209" t="s">
        <v>119</v>
      </c>
      <c r="CC209" t="s">
        <v>137</v>
      </c>
      <c r="CD209" t="s">
        <v>138</v>
      </c>
      <c r="CE209" t="s">
        <v>138</v>
      </c>
      <c r="CF209" t="s">
        <v>231</v>
      </c>
      <c r="CH209" t="s">
        <v>231</v>
      </c>
      <c r="CI209" t="s">
        <v>141</v>
      </c>
      <c r="CJ209" t="s">
        <v>151</v>
      </c>
      <c r="CK209" t="s">
        <v>152</v>
      </c>
      <c r="CL209" t="s">
        <v>232</v>
      </c>
      <c r="CM209" t="s">
        <v>134</v>
      </c>
      <c r="CN209" t="s">
        <v>134</v>
      </c>
      <c r="CO209" t="s">
        <v>142</v>
      </c>
      <c r="CP209" t="s">
        <v>143</v>
      </c>
      <c r="CQ209" t="s">
        <v>143</v>
      </c>
      <c r="CR209" t="s">
        <v>143</v>
      </c>
      <c r="CS209" t="s">
        <v>143</v>
      </c>
      <c r="CT209" t="s">
        <v>143</v>
      </c>
    </row>
    <row r="210" spans="1:98" x14ac:dyDescent="0.25">
      <c r="A210" t="s">
        <v>97</v>
      </c>
      <c r="B210" t="s">
        <v>175</v>
      </c>
      <c r="C210" t="s">
        <v>98</v>
      </c>
      <c r="D210" t="s">
        <v>502</v>
      </c>
      <c r="E210" t="s">
        <v>217</v>
      </c>
      <c r="H210">
        <v>30028327</v>
      </c>
      <c r="I210" t="s">
        <v>217</v>
      </c>
      <c r="J210" t="s">
        <v>131</v>
      </c>
      <c r="K210" t="s">
        <v>100</v>
      </c>
      <c r="L210" s="6">
        <v>1244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2204</v>
      </c>
      <c r="T210" s="6">
        <v>-2204</v>
      </c>
      <c r="U210" s="6">
        <v>0</v>
      </c>
      <c r="V210" s="6">
        <v>0</v>
      </c>
      <c r="W210" s="6">
        <v>0</v>
      </c>
      <c r="X210" s="6">
        <v>114</v>
      </c>
      <c r="Y210" s="6">
        <v>0</v>
      </c>
      <c r="Z210" s="6">
        <v>0</v>
      </c>
      <c r="AA210" s="6">
        <v>310</v>
      </c>
      <c r="AB210" s="6">
        <v>310</v>
      </c>
      <c r="AC210" s="6">
        <v>0</v>
      </c>
      <c r="AD210" s="6">
        <v>510</v>
      </c>
      <c r="AE210" s="6">
        <v>0</v>
      </c>
      <c r="AF210" s="6">
        <v>960</v>
      </c>
      <c r="AG210" t="s">
        <v>101</v>
      </c>
      <c r="AH210" t="s">
        <v>102</v>
      </c>
      <c r="AI210" t="s">
        <v>103</v>
      </c>
      <c r="AJ210" t="s">
        <v>144</v>
      </c>
      <c r="AK210" t="s">
        <v>144</v>
      </c>
      <c r="AO210" t="s">
        <v>106</v>
      </c>
      <c r="AP210" t="s">
        <v>107</v>
      </c>
      <c r="AQ210" t="s">
        <v>108</v>
      </c>
      <c r="AR210" t="s">
        <v>109</v>
      </c>
      <c r="AS210" t="s">
        <v>183</v>
      </c>
      <c r="AT210" t="s">
        <v>197</v>
      </c>
      <c r="AU210" t="s">
        <v>197</v>
      </c>
      <c r="AX210" t="s">
        <v>197</v>
      </c>
      <c r="AY210" t="s">
        <v>177</v>
      </c>
      <c r="AZ210" t="s">
        <v>198</v>
      </c>
      <c r="BA210" t="s">
        <v>199</v>
      </c>
      <c r="BB210" t="s">
        <v>200</v>
      </c>
      <c r="BD210" t="s">
        <v>200</v>
      </c>
      <c r="BE210" t="s">
        <v>132</v>
      </c>
      <c r="BF210" t="s">
        <v>132</v>
      </c>
      <c r="BK210" t="s">
        <v>132</v>
      </c>
      <c r="BL210" t="s">
        <v>133</v>
      </c>
      <c r="BM210" t="s">
        <v>133</v>
      </c>
      <c r="BP210" t="s">
        <v>133</v>
      </c>
      <c r="BQ210" t="s">
        <v>115</v>
      </c>
      <c r="BR210" t="s">
        <v>115</v>
      </c>
      <c r="BS210" t="s">
        <v>134</v>
      </c>
      <c r="BT210" t="s">
        <v>117</v>
      </c>
      <c r="BU210" t="s">
        <v>449</v>
      </c>
      <c r="BV210" t="s">
        <v>466</v>
      </c>
      <c r="BW210" t="s">
        <v>466</v>
      </c>
      <c r="BZ210" t="s">
        <v>466</v>
      </c>
      <c r="CA210" t="str">
        <f>VLOOKUP('DCSR exp data'!BZ210,Bucket[],2,FALSE)</f>
        <v>Travel and subsistence</v>
      </c>
      <c r="CB210" t="s">
        <v>119</v>
      </c>
      <c r="CC210" t="s">
        <v>137</v>
      </c>
      <c r="CD210" t="s">
        <v>138</v>
      </c>
      <c r="CE210" t="s">
        <v>138</v>
      </c>
      <c r="CF210" t="s">
        <v>231</v>
      </c>
      <c r="CH210" t="s">
        <v>231</v>
      </c>
      <c r="CI210" t="s">
        <v>141</v>
      </c>
      <c r="CJ210" t="s">
        <v>151</v>
      </c>
      <c r="CK210" t="s">
        <v>152</v>
      </c>
      <c r="CL210" t="s">
        <v>232</v>
      </c>
      <c r="CM210" t="s">
        <v>134</v>
      </c>
      <c r="CN210" t="s">
        <v>134</v>
      </c>
      <c r="CO210" t="s">
        <v>142</v>
      </c>
      <c r="CP210" t="s">
        <v>143</v>
      </c>
      <c r="CQ210" t="s">
        <v>143</v>
      </c>
      <c r="CR210" t="s">
        <v>143</v>
      </c>
      <c r="CS210" t="s">
        <v>143</v>
      </c>
      <c r="CT210" t="s">
        <v>143</v>
      </c>
    </row>
    <row r="211" spans="1:98" x14ac:dyDescent="0.25">
      <c r="A211" t="s">
        <v>97</v>
      </c>
      <c r="B211" t="s">
        <v>175</v>
      </c>
      <c r="C211" t="s">
        <v>98</v>
      </c>
      <c r="D211" t="s">
        <v>502</v>
      </c>
      <c r="E211" t="s">
        <v>217</v>
      </c>
      <c r="H211">
        <v>30028327</v>
      </c>
      <c r="I211" t="s">
        <v>217</v>
      </c>
      <c r="J211" t="s">
        <v>131</v>
      </c>
      <c r="K211" t="s">
        <v>100</v>
      </c>
      <c r="L211" s="6">
        <v>299988.21999999997</v>
      </c>
      <c r="M211" s="6">
        <v>0</v>
      </c>
      <c r="N211" s="6">
        <v>0</v>
      </c>
      <c r="O211" s="6">
        <v>160000</v>
      </c>
      <c r="P211" s="6">
        <v>0</v>
      </c>
      <c r="Q211" s="6">
        <v>210000</v>
      </c>
      <c r="R211" s="6">
        <v>55123.56</v>
      </c>
      <c r="S211" s="6">
        <v>299988.21999999997</v>
      </c>
      <c r="T211" s="6">
        <v>-145111.78</v>
      </c>
      <c r="U211" s="6">
        <v>0</v>
      </c>
      <c r="V211" s="6">
        <v>11880</v>
      </c>
      <c r="W211" s="6">
        <v>0</v>
      </c>
      <c r="X211" s="6">
        <v>0</v>
      </c>
      <c r="Y211" s="6">
        <v>8250</v>
      </c>
      <c r="Z211" s="6">
        <v>0</v>
      </c>
      <c r="AA211" s="6">
        <v>0</v>
      </c>
      <c r="AB211" s="6">
        <v>0</v>
      </c>
      <c r="AC211" s="6">
        <v>14657.5</v>
      </c>
      <c r="AD211" s="6">
        <v>185778.72</v>
      </c>
      <c r="AE211" s="6">
        <v>79422</v>
      </c>
      <c r="AF211" s="6">
        <v>0</v>
      </c>
      <c r="AG211" t="s">
        <v>101</v>
      </c>
      <c r="AH211" t="s">
        <v>102</v>
      </c>
      <c r="AI211" t="s">
        <v>103</v>
      </c>
      <c r="AJ211" t="s">
        <v>144</v>
      </c>
      <c r="AK211" t="s">
        <v>144</v>
      </c>
      <c r="AO211" t="s">
        <v>106</v>
      </c>
      <c r="AP211" t="s">
        <v>107</v>
      </c>
      <c r="AQ211" t="s">
        <v>108</v>
      </c>
      <c r="AR211" t="s">
        <v>109</v>
      </c>
      <c r="AS211" t="s">
        <v>183</v>
      </c>
      <c r="AT211" t="s">
        <v>197</v>
      </c>
      <c r="AU211" t="s">
        <v>197</v>
      </c>
      <c r="AX211" t="s">
        <v>197</v>
      </c>
      <c r="AY211" t="s">
        <v>177</v>
      </c>
      <c r="AZ211" t="s">
        <v>198</v>
      </c>
      <c r="BA211" t="s">
        <v>199</v>
      </c>
      <c r="BB211" t="s">
        <v>200</v>
      </c>
      <c r="BD211" t="s">
        <v>200</v>
      </c>
      <c r="BE211" t="s">
        <v>132</v>
      </c>
      <c r="BF211" t="s">
        <v>132</v>
      </c>
      <c r="BK211" t="s">
        <v>132</v>
      </c>
      <c r="BL211" t="s">
        <v>113</v>
      </c>
      <c r="BM211" t="s">
        <v>114</v>
      </c>
      <c r="BN211" t="s">
        <v>202</v>
      </c>
      <c r="BP211" t="s">
        <v>202</v>
      </c>
      <c r="BQ211" t="s">
        <v>115</v>
      </c>
      <c r="BR211" t="s">
        <v>115</v>
      </c>
      <c r="BS211" t="s">
        <v>134</v>
      </c>
      <c r="BT211" t="s">
        <v>117</v>
      </c>
      <c r="BU211" t="s">
        <v>467</v>
      </c>
      <c r="BZ211" t="s">
        <v>467</v>
      </c>
      <c r="CA211" t="str">
        <f>VLOOKUP('DCSR exp data'!BZ211,Bucket[],2,FALSE)</f>
        <v>Venue hire</v>
      </c>
      <c r="CB211" t="s">
        <v>119</v>
      </c>
      <c r="CC211" t="s">
        <v>137</v>
      </c>
      <c r="CD211" t="s">
        <v>138</v>
      </c>
      <c r="CE211" t="s">
        <v>138</v>
      </c>
      <c r="CF211" t="s">
        <v>231</v>
      </c>
      <c r="CH211" t="s">
        <v>231</v>
      </c>
      <c r="CI211" t="s">
        <v>141</v>
      </c>
      <c r="CJ211" t="s">
        <v>151</v>
      </c>
      <c r="CK211" t="s">
        <v>152</v>
      </c>
      <c r="CL211" t="s">
        <v>232</v>
      </c>
      <c r="CM211" t="s">
        <v>134</v>
      </c>
      <c r="CN211" t="s">
        <v>134</v>
      </c>
      <c r="CO211" t="s">
        <v>142</v>
      </c>
      <c r="CP211" t="s">
        <v>143</v>
      </c>
      <c r="CQ211" t="s">
        <v>143</v>
      </c>
      <c r="CR211" t="s">
        <v>143</v>
      </c>
      <c r="CS211" t="s">
        <v>143</v>
      </c>
      <c r="CT211" t="s">
        <v>143</v>
      </c>
    </row>
    <row r="212" spans="1:98" x14ac:dyDescent="0.25">
      <c r="A212" t="s">
        <v>97</v>
      </c>
      <c r="B212" t="s">
        <v>175</v>
      </c>
      <c r="C212" t="s">
        <v>98</v>
      </c>
      <c r="D212" t="s">
        <v>502</v>
      </c>
      <c r="E212" t="s">
        <v>196</v>
      </c>
      <c r="H212">
        <v>30030327</v>
      </c>
      <c r="I212" t="s">
        <v>196</v>
      </c>
      <c r="J212" t="s">
        <v>99</v>
      </c>
      <c r="K212" t="s">
        <v>468</v>
      </c>
      <c r="L212" s="6">
        <v>2792775.16</v>
      </c>
      <c r="M212" s="6">
        <v>0</v>
      </c>
      <c r="N212" s="6">
        <v>0</v>
      </c>
      <c r="O212" s="6">
        <v>0</v>
      </c>
      <c r="P212" s="6">
        <v>0</v>
      </c>
      <c r="Q212" s="6">
        <v>3000000</v>
      </c>
      <c r="R212" s="6">
        <v>0</v>
      </c>
      <c r="S212" s="6">
        <v>2792775.16</v>
      </c>
      <c r="T212" s="6">
        <v>207224.84</v>
      </c>
      <c r="U212" s="6">
        <v>0</v>
      </c>
      <c r="V212" s="6">
        <v>0</v>
      </c>
      <c r="W212" s="6">
        <v>318958.98</v>
      </c>
      <c r="X212" s="6">
        <v>44974.11</v>
      </c>
      <c r="Y212" s="6">
        <v>0</v>
      </c>
      <c r="Z212" s="6">
        <v>177505.47</v>
      </c>
      <c r="AA212" s="6">
        <v>143786.96</v>
      </c>
      <c r="AB212" s="6">
        <v>2107549.64</v>
      </c>
      <c r="AC212" s="6">
        <v>0</v>
      </c>
      <c r="AD212" s="6">
        <v>0</v>
      </c>
      <c r="AE212" s="6">
        <v>0</v>
      </c>
      <c r="AF212" s="6">
        <v>0</v>
      </c>
      <c r="AG212" t="s">
        <v>101</v>
      </c>
      <c r="AH212" t="s">
        <v>102</v>
      </c>
      <c r="AI212" t="s">
        <v>103</v>
      </c>
      <c r="AJ212" t="s">
        <v>104</v>
      </c>
      <c r="AK212" t="s">
        <v>105</v>
      </c>
      <c r="AL212" t="s">
        <v>176</v>
      </c>
      <c r="AO212" t="s">
        <v>106</v>
      </c>
      <c r="AP212" t="s">
        <v>107</v>
      </c>
      <c r="AQ212" t="s">
        <v>108</v>
      </c>
      <c r="AR212" t="s">
        <v>109</v>
      </c>
      <c r="AS212" t="s">
        <v>183</v>
      </c>
      <c r="AT212" t="s">
        <v>197</v>
      </c>
      <c r="AU212" t="s">
        <v>197</v>
      </c>
      <c r="AX212" t="s">
        <v>197</v>
      </c>
      <c r="AY212" t="s">
        <v>177</v>
      </c>
      <c r="AZ212" t="s">
        <v>198</v>
      </c>
      <c r="BA212" t="s">
        <v>199</v>
      </c>
      <c r="BB212" t="s">
        <v>200</v>
      </c>
      <c r="BD212" t="s">
        <v>200</v>
      </c>
      <c r="BE212" t="s">
        <v>110</v>
      </c>
      <c r="BF212" t="s">
        <v>111</v>
      </c>
      <c r="BG212" t="s">
        <v>112</v>
      </c>
      <c r="BH212" t="s">
        <v>201</v>
      </c>
      <c r="BI212" t="s">
        <v>202</v>
      </c>
      <c r="BK212" t="s">
        <v>202</v>
      </c>
      <c r="BL212" t="s">
        <v>113</v>
      </c>
      <c r="BM212" t="s">
        <v>114</v>
      </c>
      <c r="BN212" t="s">
        <v>221</v>
      </c>
      <c r="BP212" t="s">
        <v>221</v>
      </c>
      <c r="BQ212" t="s">
        <v>115</v>
      </c>
      <c r="BR212" t="s">
        <v>116</v>
      </c>
      <c r="BS212" t="s">
        <v>117</v>
      </c>
      <c r="BT212" t="s">
        <v>117</v>
      </c>
      <c r="BU212" t="s">
        <v>186</v>
      </c>
      <c r="BV212" t="s">
        <v>187</v>
      </c>
      <c r="BZ212" t="s">
        <v>187</v>
      </c>
      <c r="CA212" t="str">
        <f>VLOOKUP('DCSR exp data'!BZ212,Bucket[],2,FALSE)</f>
        <v>Infrastructure development</v>
      </c>
      <c r="CB212" t="s">
        <v>119</v>
      </c>
      <c r="CC212" t="s">
        <v>120</v>
      </c>
      <c r="CD212" t="s">
        <v>188</v>
      </c>
      <c r="CE212" t="s">
        <v>189</v>
      </c>
      <c r="CF212" t="s">
        <v>190</v>
      </c>
      <c r="CH212" t="s">
        <v>190</v>
      </c>
      <c r="CI212" t="s">
        <v>141</v>
      </c>
      <c r="CJ212" t="s">
        <v>151</v>
      </c>
      <c r="CK212" t="s">
        <v>152</v>
      </c>
      <c r="CL212" t="s">
        <v>122</v>
      </c>
      <c r="CM212" t="s">
        <v>123</v>
      </c>
      <c r="CN212" t="s">
        <v>123</v>
      </c>
      <c r="CO212" t="s">
        <v>124</v>
      </c>
      <c r="CP212" t="s">
        <v>125</v>
      </c>
      <c r="CQ212" t="s">
        <v>126</v>
      </c>
      <c r="CR212" t="s">
        <v>127</v>
      </c>
      <c r="CS212" t="s">
        <v>127</v>
      </c>
      <c r="CT212" t="s">
        <v>127</v>
      </c>
    </row>
    <row r="213" spans="1:98" x14ac:dyDescent="0.25">
      <c r="A213" t="s">
        <v>97</v>
      </c>
      <c r="B213" t="s">
        <v>175</v>
      </c>
      <c r="C213" t="s">
        <v>98</v>
      </c>
      <c r="D213" t="s">
        <v>502</v>
      </c>
      <c r="E213" t="s">
        <v>196</v>
      </c>
      <c r="H213">
        <v>30030327</v>
      </c>
      <c r="I213" t="s">
        <v>196</v>
      </c>
      <c r="J213" t="s">
        <v>99</v>
      </c>
      <c r="K213" t="s">
        <v>468</v>
      </c>
      <c r="L213" s="6">
        <v>6967607.1100000003</v>
      </c>
      <c r="M213" s="6">
        <v>0</v>
      </c>
      <c r="N213" s="6">
        <v>-3000000</v>
      </c>
      <c r="O213" s="6">
        <v>0</v>
      </c>
      <c r="P213" s="6">
        <v>0</v>
      </c>
      <c r="Q213" s="6">
        <v>7198000</v>
      </c>
      <c r="R213" s="6">
        <v>0</v>
      </c>
      <c r="S213" s="6">
        <v>9342327.8900000006</v>
      </c>
      <c r="T213" s="6">
        <v>-2144327.89</v>
      </c>
      <c r="U213" s="6">
        <v>0</v>
      </c>
      <c r="V213" s="6">
        <v>0</v>
      </c>
      <c r="W213" s="6">
        <v>172585.93</v>
      </c>
      <c r="X213" s="6">
        <v>1566836.55</v>
      </c>
      <c r="Y213" s="6">
        <v>0</v>
      </c>
      <c r="Z213" s="6">
        <v>1481975.64</v>
      </c>
      <c r="AA213" s="6">
        <v>664793.94999999995</v>
      </c>
      <c r="AB213" s="6">
        <v>80839.7</v>
      </c>
      <c r="AC213" s="6">
        <v>1177132.32</v>
      </c>
      <c r="AD213" s="6">
        <v>1254214.79</v>
      </c>
      <c r="AE213" s="6">
        <v>569228.23</v>
      </c>
      <c r="AF213" s="6">
        <v>2374720.7799999998</v>
      </c>
      <c r="AG213" t="s">
        <v>101</v>
      </c>
      <c r="AH213" t="s">
        <v>102</v>
      </c>
      <c r="AI213" t="s">
        <v>103</v>
      </c>
      <c r="AJ213" t="s">
        <v>104</v>
      </c>
      <c r="AK213" t="s">
        <v>163</v>
      </c>
      <c r="AL213" t="s">
        <v>182</v>
      </c>
      <c r="AO213" t="s">
        <v>106</v>
      </c>
      <c r="AP213" t="s">
        <v>107</v>
      </c>
      <c r="AQ213" t="s">
        <v>108</v>
      </c>
      <c r="AR213" t="s">
        <v>109</v>
      </c>
      <c r="AS213" t="s">
        <v>183</v>
      </c>
      <c r="AT213" t="s">
        <v>197</v>
      </c>
      <c r="AU213" t="s">
        <v>197</v>
      </c>
      <c r="AX213" t="s">
        <v>197</v>
      </c>
      <c r="AY213" t="s">
        <v>177</v>
      </c>
      <c r="AZ213" t="s">
        <v>198</v>
      </c>
      <c r="BA213" t="s">
        <v>199</v>
      </c>
      <c r="BB213" t="s">
        <v>200</v>
      </c>
      <c r="BD213" t="s">
        <v>200</v>
      </c>
      <c r="BE213" t="s">
        <v>110</v>
      </c>
      <c r="BF213" t="s">
        <v>111</v>
      </c>
      <c r="BG213" t="s">
        <v>112</v>
      </c>
      <c r="BH213" t="s">
        <v>201</v>
      </c>
      <c r="BI213" t="s">
        <v>202</v>
      </c>
      <c r="BK213" t="s">
        <v>202</v>
      </c>
      <c r="BL213" t="s">
        <v>113</v>
      </c>
      <c r="BM213" t="s">
        <v>114</v>
      </c>
      <c r="BN213" t="s">
        <v>225</v>
      </c>
      <c r="BP213" t="s">
        <v>225</v>
      </c>
      <c r="BQ213" t="s">
        <v>115</v>
      </c>
      <c r="BR213" t="s">
        <v>116</v>
      </c>
      <c r="BS213" t="s">
        <v>117</v>
      </c>
      <c r="BT213" t="s">
        <v>117</v>
      </c>
      <c r="BU213" t="s">
        <v>186</v>
      </c>
      <c r="BV213" t="s">
        <v>187</v>
      </c>
      <c r="BZ213" t="s">
        <v>187</v>
      </c>
      <c r="CA213" t="str">
        <f>VLOOKUP('DCSR exp data'!BZ213,Bucket[],2,FALSE)</f>
        <v>Infrastructure development</v>
      </c>
      <c r="CB213" t="s">
        <v>119</v>
      </c>
      <c r="CC213" t="s">
        <v>120</v>
      </c>
      <c r="CD213" t="s">
        <v>188</v>
      </c>
      <c r="CE213" t="s">
        <v>189</v>
      </c>
      <c r="CF213" t="s">
        <v>190</v>
      </c>
      <c r="CH213" t="s">
        <v>190</v>
      </c>
      <c r="CI213" t="s">
        <v>141</v>
      </c>
      <c r="CJ213" t="s">
        <v>151</v>
      </c>
      <c r="CK213" t="s">
        <v>152</v>
      </c>
      <c r="CL213" t="s">
        <v>122</v>
      </c>
      <c r="CM213" t="s">
        <v>123</v>
      </c>
      <c r="CN213" t="s">
        <v>123</v>
      </c>
      <c r="CO213" t="s">
        <v>124</v>
      </c>
      <c r="CP213" t="s">
        <v>125</v>
      </c>
      <c r="CQ213" t="s">
        <v>126</v>
      </c>
      <c r="CR213" t="s">
        <v>127</v>
      </c>
      <c r="CS213" t="s">
        <v>127</v>
      </c>
      <c r="CT213" t="s">
        <v>127</v>
      </c>
    </row>
    <row r="214" spans="1:98" x14ac:dyDescent="0.25">
      <c r="A214" t="s">
        <v>97</v>
      </c>
      <c r="B214" t="s">
        <v>175</v>
      </c>
      <c r="C214" t="s">
        <v>98</v>
      </c>
      <c r="D214" t="s">
        <v>502</v>
      </c>
      <c r="E214" t="s">
        <v>196</v>
      </c>
      <c r="H214">
        <v>30030327</v>
      </c>
      <c r="I214" t="s">
        <v>196</v>
      </c>
      <c r="J214" t="s">
        <v>99</v>
      </c>
      <c r="K214" t="s">
        <v>468</v>
      </c>
      <c r="L214" s="6">
        <v>291906.82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354048.67</v>
      </c>
      <c r="T214" s="6">
        <v>-354048.67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219676.42</v>
      </c>
      <c r="AD214" s="6">
        <v>0</v>
      </c>
      <c r="AE214" s="6">
        <v>72230.399999999994</v>
      </c>
      <c r="AF214" s="6">
        <v>62141.85</v>
      </c>
      <c r="AG214" t="s">
        <v>101</v>
      </c>
      <c r="AH214" t="s">
        <v>102</v>
      </c>
      <c r="AI214" t="s">
        <v>103</v>
      </c>
      <c r="AJ214" t="s">
        <v>104</v>
      </c>
      <c r="AK214" t="s">
        <v>105</v>
      </c>
      <c r="AL214" t="s">
        <v>176</v>
      </c>
      <c r="AO214" t="s">
        <v>106</v>
      </c>
      <c r="AP214" t="s">
        <v>107</v>
      </c>
      <c r="AQ214" t="s">
        <v>108</v>
      </c>
      <c r="AR214" t="s">
        <v>109</v>
      </c>
      <c r="AS214" t="s">
        <v>183</v>
      </c>
      <c r="AT214" t="s">
        <v>197</v>
      </c>
      <c r="AU214" t="s">
        <v>197</v>
      </c>
      <c r="AX214" t="s">
        <v>197</v>
      </c>
      <c r="AY214" t="s">
        <v>177</v>
      </c>
      <c r="AZ214" t="s">
        <v>198</v>
      </c>
      <c r="BA214" t="s">
        <v>199</v>
      </c>
      <c r="BB214" t="s">
        <v>200</v>
      </c>
      <c r="BD214" t="s">
        <v>200</v>
      </c>
      <c r="BE214" t="s">
        <v>110</v>
      </c>
      <c r="BF214" t="s">
        <v>111</v>
      </c>
      <c r="BG214" t="s">
        <v>112</v>
      </c>
      <c r="BH214" t="s">
        <v>201</v>
      </c>
      <c r="BI214" t="s">
        <v>202</v>
      </c>
      <c r="BK214" t="s">
        <v>202</v>
      </c>
      <c r="BL214" t="s">
        <v>113</v>
      </c>
      <c r="BM214" t="s">
        <v>114</v>
      </c>
      <c r="BN214" t="s">
        <v>214</v>
      </c>
      <c r="BP214" t="s">
        <v>214</v>
      </c>
      <c r="BQ214" t="s">
        <v>115</v>
      </c>
      <c r="BR214" t="s">
        <v>116</v>
      </c>
      <c r="BS214" t="s">
        <v>117</v>
      </c>
      <c r="BT214" t="s">
        <v>117</v>
      </c>
      <c r="BU214" t="s">
        <v>186</v>
      </c>
      <c r="BV214" t="s">
        <v>187</v>
      </c>
      <c r="BZ214" t="s">
        <v>187</v>
      </c>
      <c r="CA214" t="str">
        <f>VLOOKUP('DCSR exp data'!BZ214,Bucket[],2,FALSE)</f>
        <v>Infrastructure development</v>
      </c>
      <c r="CB214" t="s">
        <v>119</v>
      </c>
      <c r="CC214" t="s">
        <v>120</v>
      </c>
      <c r="CD214" t="s">
        <v>188</v>
      </c>
      <c r="CE214" t="s">
        <v>189</v>
      </c>
      <c r="CF214" t="s">
        <v>190</v>
      </c>
      <c r="CH214" t="s">
        <v>190</v>
      </c>
      <c r="CI214" t="s">
        <v>141</v>
      </c>
      <c r="CJ214" t="s">
        <v>151</v>
      </c>
      <c r="CK214" t="s">
        <v>152</v>
      </c>
      <c r="CL214" t="s">
        <v>122</v>
      </c>
      <c r="CM214" t="s">
        <v>123</v>
      </c>
      <c r="CN214" t="s">
        <v>123</v>
      </c>
      <c r="CO214" t="s">
        <v>124</v>
      </c>
      <c r="CP214" t="s">
        <v>125</v>
      </c>
      <c r="CQ214" t="s">
        <v>126</v>
      </c>
      <c r="CR214" t="s">
        <v>127</v>
      </c>
      <c r="CS214" t="s">
        <v>127</v>
      </c>
      <c r="CT214" t="s">
        <v>127</v>
      </c>
    </row>
    <row r="215" spans="1:98" x14ac:dyDescent="0.25">
      <c r="A215" t="s">
        <v>97</v>
      </c>
      <c r="B215" t="s">
        <v>175</v>
      </c>
      <c r="C215" t="s">
        <v>98</v>
      </c>
      <c r="D215" t="s">
        <v>502</v>
      </c>
      <c r="E215" t="s">
        <v>217</v>
      </c>
      <c r="H215">
        <v>30028327</v>
      </c>
      <c r="I215" t="s">
        <v>217</v>
      </c>
      <c r="J215" t="s">
        <v>99</v>
      </c>
      <c r="K215" t="s">
        <v>468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2107549.64</v>
      </c>
      <c r="X215" s="6">
        <v>0</v>
      </c>
      <c r="Y215" s="6">
        <v>0</v>
      </c>
      <c r="Z215" s="6">
        <v>0</v>
      </c>
      <c r="AA215" s="6">
        <v>0</v>
      </c>
      <c r="AB215" s="6">
        <v>-2107549.64</v>
      </c>
      <c r="AC215" s="6">
        <v>0</v>
      </c>
      <c r="AD215" s="6">
        <v>0</v>
      </c>
      <c r="AE215" s="6">
        <v>0</v>
      </c>
      <c r="AF215" s="6">
        <v>0</v>
      </c>
      <c r="AG215" t="s">
        <v>101</v>
      </c>
      <c r="AH215" t="s">
        <v>102</v>
      </c>
      <c r="AI215" t="s">
        <v>103</v>
      </c>
      <c r="AJ215" t="s">
        <v>104</v>
      </c>
      <c r="AK215" t="s">
        <v>105</v>
      </c>
      <c r="AL215" t="s">
        <v>176</v>
      </c>
      <c r="AO215" t="s">
        <v>106</v>
      </c>
      <c r="AP215" t="s">
        <v>107</v>
      </c>
      <c r="AQ215" t="s">
        <v>108</v>
      </c>
      <c r="AR215" t="s">
        <v>109</v>
      </c>
      <c r="AS215" t="s">
        <v>183</v>
      </c>
      <c r="AT215" t="s">
        <v>197</v>
      </c>
      <c r="AU215" t="s">
        <v>197</v>
      </c>
      <c r="AX215" t="s">
        <v>197</v>
      </c>
      <c r="AY215" t="s">
        <v>177</v>
      </c>
      <c r="AZ215" t="s">
        <v>198</v>
      </c>
      <c r="BA215" t="s">
        <v>199</v>
      </c>
      <c r="BB215" t="s">
        <v>200</v>
      </c>
      <c r="BD215" t="s">
        <v>200</v>
      </c>
      <c r="BE215" t="s">
        <v>110</v>
      </c>
      <c r="BF215" t="s">
        <v>111</v>
      </c>
      <c r="BG215" t="s">
        <v>112</v>
      </c>
      <c r="BH215" t="s">
        <v>201</v>
      </c>
      <c r="BI215" t="s">
        <v>202</v>
      </c>
      <c r="BK215" t="s">
        <v>202</v>
      </c>
      <c r="BL215" t="s">
        <v>113</v>
      </c>
      <c r="BM215" t="s">
        <v>114</v>
      </c>
      <c r="BN215" t="s">
        <v>221</v>
      </c>
      <c r="BP215" t="s">
        <v>221</v>
      </c>
      <c r="BQ215" t="s">
        <v>115</v>
      </c>
      <c r="BR215" t="s">
        <v>116</v>
      </c>
      <c r="BS215" t="s">
        <v>117</v>
      </c>
      <c r="BT215" t="s">
        <v>117</v>
      </c>
      <c r="BU215" t="s">
        <v>186</v>
      </c>
      <c r="BV215" t="s">
        <v>187</v>
      </c>
      <c r="BZ215" t="s">
        <v>187</v>
      </c>
      <c r="CA215" t="str">
        <f>VLOOKUP('DCSR exp data'!BZ215,Bucket[],2,FALSE)</f>
        <v>Infrastructure development</v>
      </c>
      <c r="CB215" t="s">
        <v>119</v>
      </c>
      <c r="CC215" t="s">
        <v>120</v>
      </c>
      <c r="CD215" t="s">
        <v>188</v>
      </c>
      <c r="CE215" t="s">
        <v>189</v>
      </c>
      <c r="CF215" t="s">
        <v>190</v>
      </c>
      <c r="CH215" t="s">
        <v>190</v>
      </c>
      <c r="CI215" t="s">
        <v>141</v>
      </c>
      <c r="CJ215" t="s">
        <v>151</v>
      </c>
      <c r="CK215" t="s">
        <v>152</v>
      </c>
      <c r="CL215" t="s">
        <v>193</v>
      </c>
      <c r="CM215" t="s">
        <v>193</v>
      </c>
      <c r="CN215" t="s">
        <v>193</v>
      </c>
      <c r="CO215" t="s">
        <v>124</v>
      </c>
      <c r="CP215" t="s">
        <v>125</v>
      </c>
      <c r="CQ215" t="s">
        <v>126</v>
      </c>
      <c r="CR215" t="s">
        <v>127</v>
      </c>
      <c r="CS215" t="s">
        <v>127</v>
      </c>
      <c r="CT215" t="s">
        <v>127</v>
      </c>
    </row>
    <row r="216" spans="1:98" x14ac:dyDescent="0.25">
      <c r="A216" t="s">
        <v>97</v>
      </c>
      <c r="B216" t="s">
        <v>175</v>
      </c>
      <c r="C216" t="s">
        <v>98</v>
      </c>
      <c r="D216" t="s">
        <v>502</v>
      </c>
      <c r="E216" t="s">
        <v>196</v>
      </c>
      <c r="H216">
        <v>30030327</v>
      </c>
      <c r="I216" t="s">
        <v>196</v>
      </c>
      <c r="J216" t="s">
        <v>99</v>
      </c>
      <c r="K216" t="s">
        <v>468</v>
      </c>
      <c r="L216" s="6">
        <v>5194739.38</v>
      </c>
      <c r="M216" s="6">
        <v>0</v>
      </c>
      <c r="N216" s="6">
        <v>0</v>
      </c>
      <c r="O216" s="6">
        <v>0</v>
      </c>
      <c r="P216" s="6">
        <v>5081000</v>
      </c>
      <c r="Q216" s="6">
        <v>5081000</v>
      </c>
      <c r="R216" s="6">
        <v>0</v>
      </c>
      <c r="S216" s="6">
        <v>5194739.38</v>
      </c>
      <c r="T216" s="6">
        <v>-113739.38</v>
      </c>
      <c r="U216" s="6">
        <v>0</v>
      </c>
      <c r="V216" s="6">
        <v>0</v>
      </c>
      <c r="W216" s="6">
        <v>3035209.21</v>
      </c>
      <c r="X216" s="6">
        <v>0</v>
      </c>
      <c r="Y216" s="6">
        <v>0</v>
      </c>
      <c r="Z216" s="6">
        <v>2159530.17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t="s">
        <v>101</v>
      </c>
      <c r="AH216" t="s">
        <v>102</v>
      </c>
      <c r="AI216" t="s">
        <v>103</v>
      </c>
      <c r="AJ216" t="s">
        <v>104</v>
      </c>
      <c r="AK216" t="s">
        <v>105</v>
      </c>
      <c r="AL216" t="s">
        <v>176</v>
      </c>
      <c r="AO216" t="s">
        <v>106</v>
      </c>
      <c r="AP216" t="s">
        <v>107</v>
      </c>
      <c r="AQ216" t="s">
        <v>108</v>
      </c>
      <c r="AR216" t="s">
        <v>109</v>
      </c>
      <c r="AS216" t="s">
        <v>183</v>
      </c>
      <c r="AT216" t="s">
        <v>197</v>
      </c>
      <c r="AU216" t="s">
        <v>197</v>
      </c>
      <c r="AX216" t="s">
        <v>197</v>
      </c>
      <c r="AY216" t="s">
        <v>177</v>
      </c>
      <c r="AZ216" t="s">
        <v>198</v>
      </c>
      <c r="BA216" t="s">
        <v>199</v>
      </c>
      <c r="BB216" t="s">
        <v>200</v>
      </c>
      <c r="BD216" t="s">
        <v>200</v>
      </c>
      <c r="BE216" t="s">
        <v>110</v>
      </c>
      <c r="BF216" t="s">
        <v>111</v>
      </c>
      <c r="BG216" t="s">
        <v>112</v>
      </c>
      <c r="BH216" t="s">
        <v>201</v>
      </c>
      <c r="BI216" t="s">
        <v>202</v>
      </c>
      <c r="BK216" t="s">
        <v>202</v>
      </c>
      <c r="BL216" t="s">
        <v>113</v>
      </c>
      <c r="BM216" t="s">
        <v>114</v>
      </c>
      <c r="BN216" t="s">
        <v>220</v>
      </c>
      <c r="BP216" t="s">
        <v>220</v>
      </c>
      <c r="BQ216" t="s">
        <v>115</v>
      </c>
      <c r="BR216" t="s">
        <v>116</v>
      </c>
      <c r="BS216" t="s">
        <v>117</v>
      </c>
      <c r="BT216" t="s">
        <v>117</v>
      </c>
      <c r="BU216" t="s">
        <v>186</v>
      </c>
      <c r="BV216" t="s">
        <v>187</v>
      </c>
      <c r="BZ216" t="s">
        <v>187</v>
      </c>
      <c r="CA216" t="str">
        <f>VLOOKUP('DCSR exp data'!BZ216,Bucket[],2,FALSE)</f>
        <v>Infrastructure development</v>
      </c>
      <c r="CB216" t="s">
        <v>119</v>
      </c>
      <c r="CC216" t="s">
        <v>120</v>
      </c>
      <c r="CD216" t="s">
        <v>188</v>
      </c>
      <c r="CE216" t="s">
        <v>189</v>
      </c>
      <c r="CF216" t="s">
        <v>190</v>
      </c>
      <c r="CH216" t="s">
        <v>190</v>
      </c>
      <c r="CI216" t="s">
        <v>141</v>
      </c>
      <c r="CJ216" t="s">
        <v>151</v>
      </c>
      <c r="CK216" t="s">
        <v>152</v>
      </c>
      <c r="CL216" t="s">
        <v>122</v>
      </c>
      <c r="CM216" t="s">
        <v>123</v>
      </c>
      <c r="CN216" t="s">
        <v>123</v>
      </c>
      <c r="CO216" t="s">
        <v>124</v>
      </c>
      <c r="CP216" t="s">
        <v>125</v>
      </c>
      <c r="CQ216" t="s">
        <v>126</v>
      </c>
      <c r="CR216" t="s">
        <v>127</v>
      </c>
      <c r="CS216" t="s">
        <v>127</v>
      </c>
      <c r="CT216" t="s">
        <v>127</v>
      </c>
    </row>
    <row r="217" spans="1:98" x14ac:dyDescent="0.25">
      <c r="A217" t="s">
        <v>97</v>
      </c>
      <c r="B217" t="s">
        <v>175</v>
      </c>
      <c r="C217" t="s">
        <v>98</v>
      </c>
      <c r="D217" t="s">
        <v>502</v>
      </c>
      <c r="E217" t="s">
        <v>196</v>
      </c>
      <c r="H217">
        <v>30030327</v>
      </c>
      <c r="I217" t="s">
        <v>196</v>
      </c>
      <c r="J217" t="s">
        <v>99</v>
      </c>
      <c r="K217" t="s">
        <v>468</v>
      </c>
      <c r="L217" s="6">
        <v>56840.38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66003.149999999994</v>
      </c>
      <c r="S217" s="6">
        <v>56840.38</v>
      </c>
      <c r="T217" s="6">
        <v>-122843.53</v>
      </c>
      <c r="U217" s="6">
        <v>0</v>
      </c>
      <c r="V217" s="6">
        <v>56840.38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t="s">
        <v>101</v>
      </c>
      <c r="AH217" t="s">
        <v>102</v>
      </c>
      <c r="AI217" t="s">
        <v>103</v>
      </c>
      <c r="AJ217" t="s">
        <v>104</v>
      </c>
      <c r="AK217" t="s">
        <v>163</v>
      </c>
      <c r="AL217" t="s">
        <v>182</v>
      </c>
      <c r="AO217" t="s">
        <v>106</v>
      </c>
      <c r="AP217" t="s">
        <v>107</v>
      </c>
      <c r="AQ217" t="s">
        <v>108</v>
      </c>
      <c r="AR217" t="s">
        <v>109</v>
      </c>
      <c r="AS217" t="s">
        <v>183</v>
      </c>
      <c r="AT217" t="s">
        <v>197</v>
      </c>
      <c r="AU217" t="s">
        <v>197</v>
      </c>
      <c r="AX217" t="s">
        <v>197</v>
      </c>
      <c r="AY217" t="s">
        <v>177</v>
      </c>
      <c r="AZ217" t="s">
        <v>198</v>
      </c>
      <c r="BA217" t="s">
        <v>199</v>
      </c>
      <c r="BB217" t="s">
        <v>200</v>
      </c>
      <c r="BD217" t="s">
        <v>200</v>
      </c>
      <c r="BE217" t="s">
        <v>110</v>
      </c>
      <c r="BF217" t="s">
        <v>111</v>
      </c>
      <c r="BG217" t="s">
        <v>112</v>
      </c>
      <c r="BH217" t="s">
        <v>201</v>
      </c>
      <c r="BI217" t="s">
        <v>202</v>
      </c>
      <c r="BK217" t="s">
        <v>202</v>
      </c>
      <c r="BL217" t="s">
        <v>113</v>
      </c>
      <c r="BM217" t="s">
        <v>114</v>
      </c>
      <c r="BN217" t="s">
        <v>218</v>
      </c>
      <c r="BP217" t="s">
        <v>218</v>
      </c>
      <c r="BQ217" t="s">
        <v>115</v>
      </c>
      <c r="BR217" t="s">
        <v>116</v>
      </c>
      <c r="BS217" t="s">
        <v>117</v>
      </c>
      <c r="BT217" t="s">
        <v>117</v>
      </c>
      <c r="BU217" t="s">
        <v>186</v>
      </c>
      <c r="BV217" t="s">
        <v>187</v>
      </c>
      <c r="BZ217" t="s">
        <v>187</v>
      </c>
      <c r="CA217" t="str">
        <f>VLOOKUP('DCSR exp data'!BZ217,Bucket[],2,FALSE)</f>
        <v>Infrastructure development</v>
      </c>
      <c r="CB217" t="s">
        <v>119</v>
      </c>
      <c r="CC217" t="s">
        <v>120</v>
      </c>
      <c r="CD217" t="s">
        <v>188</v>
      </c>
      <c r="CE217" t="s">
        <v>189</v>
      </c>
      <c r="CF217" t="s">
        <v>190</v>
      </c>
      <c r="CH217" t="s">
        <v>190</v>
      </c>
      <c r="CI217" t="s">
        <v>141</v>
      </c>
      <c r="CJ217" t="s">
        <v>151</v>
      </c>
      <c r="CK217" t="s">
        <v>152</v>
      </c>
      <c r="CL217" t="s">
        <v>122</v>
      </c>
      <c r="CM217" t="s">
        <v>123</v>
      </c>
      <c r="CN217" t="s">
        <v>123</v>
      </c>
      <c r="CO217" t="s">
        <v>124</v>
      </c>
      <c r="CP217" t="s">
        <v>125</v>
      </c>
      <c r="CQ217" t="s">
        <v>126</v>
      </c>
      <c r="CR217" t="s">
        <v>127</v>
      </c>
      <c r="CS217" t="s">
        <v>127</v>
      </c>
      <c r="CT217" t="s">
        <v>127</v>
      </c>
    </row>
    <row r="218" spans="1:98" x14ac:dyDescent="0.25">
      <c r="A218" t="s">
        <v>97</v>
      </c>
      <c r="B218" t="s">
        <v>175</v>
      </c>
      <c r="C218" t="s">
        <v>98</v>
      </c>
      <c r="D218" t="s">
        <v>502</v>
      </c>
      <c r="E218" t="s">
        <v>196</v>
      </c>
      <c r="H218">
        <v>30030327</v>
      </c>
      <c r="I218" t="s">
        <v>196</v>
      </c>
      <c r="J218" t="s">
        <v>99</v>
      </c>
      <c r="K218" t="s">
        <v>468</v>
      </c>
      <c r="L218" s="6">
        <v>475465.03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475465.03</v>
      </c>
      <c r="T218" s="6">
        <v>-475465.03</v>
      </c>
      <c r="U218" s="6">
        <v>0</v>
      </c>
      <c r="V218" s="6">
        <v>0</v>
      </c>
      <c r="W218" s="6">
        <v>0</v>
      </c>
      <c r="X218" s="6">
        <v>0</v>
      </c>
      <c r="Y218" s="6">
        <v>396405.79</v>
      </c>
      <c r="Z218" s="6">
        <v>79059.240000000005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t="s">
        <v>101</v>
      </c>
      <c r="AH218" t="s">
        <v>102</v>
      </c>
      <c r="AI218" t="s">
        <v>103</v>
      </c>
      <c r="AJ218" t="s">
        <v>104</v>
      </c>
      <c r="AK218" t="s">
        <v>166</v>
      </c>
      <c r="AL218" t="s">
        <v>195</v>
      </c>
      <c r="AO218" t="s">
        <v>106</v>
      </c>
      <c r="AP218" t="s">
        <v>107</v>
      </c>
      <c r="AQ218" t="s">
        <v>108</v>
      </c>
      <c r="AR218" t="s">
        <v>109</v>
      </c>
      <c r="AS218" t="s">
        <v>183</v>
      </c>
      <c r="AT218" t="s">
        <v>197</v>
      </c>
      <c r="AU218" t="s">
        <v>197</v>
      </c>
      <c r="AX218" t="s">
        <v>197</v>
      </c>
      <c r="AY218" t="s">
        <v>177</v>
      </c>
      <c r="AZ218" t="s">
        <v>198</v>
      </c>
      <c r="BA218" t="s">
        <v>199</v>
      </c>
      <c r="BB218" t="s">
        <v>200</v>
      </c>
      <c r="BD218" t="s">
        <v>200</v>
      </c>
      <c r="BE218" t="s">
        <v>110</v>
      </c>
      <c r="BF218" t="s">
        <v>111</v>
      </c>
      <c r="BG218" t="s">
        <v>112</v>
      </c>
      <c r="BH218" t="s">
        <v>201</v>
      </c>
      <c r="BI218" t="s">
        <v>202</v>
      </c>
      <c r="BK218" t="s">
        <v>202</v>
      </c>
      <c r="BL218" t="s">
        <v>113</v>
      </c>
      <c r="BM218" t="s">
        <v>114</v>
      </c>
      <c r="BN218" t="s">
        <v>223</v>
      </c>
      <c r="BP218" t="s">
        <v>223</v>
      </c>
      <c r="BQ218" t="s">
        <v>115</v>
      </c>
      <c r="BR218" t="s">
        <v>116</v>
      </c>
      <c r="BS218" t="s">
        <v>117</v>
      </c>
      <c r="BT218" t="s">
        <v>117</v>
      </c>
      <c r="BU218" t="s">
        <v>186</v>
      </c>
      <c r="BV218" t="s">
        <v>187</v>
      </c>
      <c r="BZ218" t="s">
        <v>187</v>
      </c>
      <c r="CA218" t="str">
        <f>VLOOKUP('DCSR exp data'!BZ218,Bucket[],2,FALSE)</f>
        <v>Infrastructure development</v>
      </c>
      <c r="CB218" t="s">
        <v>119</v>
      </c>
      <c r="CC218" t="s">
        <v>120</v>
      </c>
      <c r="CD218" t="s">
        <v>188</v>
      </c>
      <c r="CE218" t="s">
        <v>189</v>
      </c>
      <c r="CF218" t="s">
        <v>190</v>
      </c>
      <c r="CH218" t="s">
        <v>190</v>
      </c>
      <c r="CI218" t="s">
        <v>141</v>
      </c>
      <c r="CJ218" t="s">
        <v>151</v>
      </c>
      <c r="CK218" t="s">
        <v>152</v>
      </c>
      <c r="CL218" t="s">
        <v>122</v>
      </c>
      <c r="CM218" t="s">
        <v>123</v>
      </c>
      <c r="CN218" t="s">
        <v>123</v>
      </c>
      <c r="CO218" t="s">
        <v>124</v>
      </c>
      <c r="CP218" t="s">
        <v>125</v>
      </c>
      <c r="CQ218" t="s">
        <v>126</v>
      </c>
      <c r="CR218" t="s">
        <v>127</v>
      </c>
      <c r="CS218" t="s">
        <v>127</v>
      </c>
      <c r="CT218" t="s">
        <v>127</v>
      </c>
    </row>
    <row r="219" spans="1:98" x14ac:dyDescent="0.25">
      <c r="A219" t="s">
        <v>97</v>
      </c>
      <c r="B219" t="s">
        <v>175</v>
      </c>
      <c r="C219" t="s">
        <v>98</v>
      </c>
      <c r="D219" t="s">
        <v>502</v>
      </c>
      <c r="E219" t="s">
        <v>196</v>
      </c>
      <c r="H219">
        <v>30030327</v>
      </c>
      <c r="I219" t="s">
        <v>196</v>
      </c>
      <c r="J219" t="s">
        <v>99</v>
      </c>
      <c r="K219" t="s">
        <v>468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1574000</v>
      </c>
      <c r="R219" s="6">
        <v>0</v>
      </c>
      <c r="S219" s="6">
        <v>0</v>
      </c>
      <c r="T219" s="6">
        <v>1574000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t="s">
        <v>101</v>
      </c>
      <c r="AH219" t="s">
        <v>102</v>
      </c>
      <c r="AI219" t="s">
        <v>103</v>
      </c>
      <c r="AJ219" t="s">
        <v>104</v>
      </c>
      <c r="AK219" t="s">
        <v>163</v>
      </c>
      <c r="AL219" t="s">
        <v>182</v>
      </c>
      <c r="AO219" t="s">
        <v>106</v>
      </c>
      <c r="AP219" t="s">
        <v>107</v>
      </c>
      <c r="AQ219" t="s">
        <v>108</v>
      </c>
      <c r="AR219" t="s">
        <v>109</v>
      </c>
      <c r="AS219" t="s">
        <v>183</v>
      </c>
      <c r="AT219" t="s">
        <v>197</v>
      </c>
      <c r="AU219" t="s">
        <v>197</v>
      </c>
      <c r="AX219" t="s">
        <v>197</v>
      </c>
      <c r="AY219" t="s">
        <v>177</v>
      </c>
      <c r="AZ219" t="s">
        <v>198</v>
      </c>
      <c r="BA219" t="s">
        <v>199</v>
      </c>
      <c r="BB219" t="s">
        <v>200</v>
      </c>
      <c r="BD219" t="s">
        <v>200</v>
      </c>
      <c r="BE219" t="s">
        <v>110</v>
      </c>
      <c r="BF219" t="s">
        <v>111</v>
      </c>
      <c r="BG219" t="s">
        <v>112</v>
      </c>
      <c r="BH219" t="s">
        <v>201</v>
      </c>
      <c r="BI219" t="s">
        <v>202</v>
      </c>
      <c r="BK219" t="s">
        <v>202</v>
      </c>
      <c r="BL219" t="s">
        <v>113</v>
      </c>
      <c r="BM219" t="s">
        <v>114</v>
      </c>
      <c r="BN219" t="s">
        <v>471</v>
      </c>
      <c r="BP219" t="s">
        <v>471</v>
      </c>
      <c r="BQ219" t="s">
        <v>115</v>
      </c>
      <c r="BR219" t="s">
        <v>116</v>
      </c>
      <c r="BS219" t="s">
        <v>117</v>
      </c>
      <c r="BT219" t="s">
        <v>117</v>
      </c>
      <c r="BU219" t="s">
        <v>186</v>
      </c>
      <c r="BV219" t="s">
        <v>187</v>
      </c>
      <c r="BZ219" t="s">
        <v>187</v>
      </c>
      <c r="CA219" t="str">
        <f>VLOOKUP('DCSR exp data'!BZ219,Bucket[],2,FALSE)</f>
        <v>Infrastructure development</v>
      </c>
      <c r="CB219" t="s">
        <v>119</v>
      </c>
      <c r="CC219" t="s">
        <v>120</v>
      </c>
      <c r="CD219" t="s">
        <v>188</v>
      </c>
      <c r="CE219" t="s">
        <v>189</v>
      </c>
      <c r="CF219" t="s">
        <v>190</v>
      </c>
      <c r="CH219" t="s">
        <v>190</v>
      </c>
      <c r="CI219" t="s">
        <v>141</v>
      </c>
      <c r="CJ219" t="s">
        <v>151</v>
      </c>
      <c r="CK219" t="s">
        <v>152</v>
      </c>
      <c r="CL219" t="s">
        <v>122</v>
      </c>
      <c r="CM219" t="s">
        <v>123</v>
      </c>
      <c r="CN219" t="s">
        <v>123</v>
      </c>
      <c r="CO219" t="s">
        <v>124</v>
      </c>
      <c r="CP219" t="s">
        <v>125</v>
      </c>
      <c r="CQ219" t="s">
        <v>126</v>
      </c>
      <c r="CR219" t="s">
        <v>127</v>
      </c>
      <c r="CS219" t="s">
        <v>127</v>
      </c>
      <c r="CT219" t="s">
        <v>127</v>
      </c>
    </row>
    <row r="220" spans="1:98" x14ac:dyDescent="0.25">
      <c r="A220" t="s">
        <v>97</v>
      </c>
      <c r="B220" t="s">
        <v>175</v>
      </c>
      <c r="C220" t="s">
        <v>98</v>
      </c>
      <c r="D220" t="s">
        <v>502</v>
      </c>
      <c r="E220" t="s">
        <v>196</v>
      </c>
      <c r="H220">
        <v>30030327</v>
      </c>
      <c r="I220" t="s">
        <v>196</v>
      </c>
      <c r="J220" t="s">
        <v>99</v>
      </c>
      <c r="K220" t="s">
        <v>468</v>
      </c>
      <c r="L220" s="6">
        <v>393198.77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686928.86</v>
      </c>
      <c r="T220" s="6">
        <v>-686928.86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393198.77</v>
      </c>
      <c r="AE220" s="6">
        <v>0</v>
      </c>
      <c r="AF220" s="6">
        <v>293730.09000000003</v>
      </c>
      <c r="AG220" t="s">
        <v>101</v>
      </c>
      <c r="AH220" t="s">
        <v>102</v>
      </c>
      <c r="AI220" t="s">
        <v>103</v>
      </c>
      <c r="AJ220" t="s">
        <v>104</v>
      </c>
      <c r="AK220" t="s">
        <v>105</v>
      </c>
      <c r="AL220" t="s">
        <v>176</v>
      </c>
      <c r="AO220" t="s">
        <v>106</v>
      </c>
      <c r="AP220" t="s">
        <v>107</v>
      </c>
      <c r="AQ220" t="s">
        <v>108</v>
      </c>
      <c r="AR220" t="s">
        <v>109</v>
      </c>
      <c r="AS220" t="s">
        <v>183</v>
      </c>
      <c r="AT220" t="s">
        <v>197</v>
      </c>
      <c r="AU220" t="s">
        <v>197</v>
      </c>
      <c r="AX220" t="s">
        <v>197</v>
      </c>
      <c r="AY220" t="s">
        <v>177</v>
      </c>
      <c r="AZ220" t="s">
        <v>198</v>
      </c>
      <c r="BA220" t="s">
        <v>199</v>
      </c>
      <c r="BB220" t="s">
        <v>200</v>
      </c>
      <c r="BD220" t="s">
        <v>200</v>
      </c>
      <c r="BE220" t="s">
        <v>110</v>
      </c>
      <c r="BF220" t="s">
        <v>111</v>
      </c>
      <c r="BG220" t="s">
        <v>112</v>
      </c>
      <c r="BH220" t="s">
        <v>201</v>
      </c>
      <c r="BI220" t="s">
        <v>202</v>
      </c>
      <c r="BK220" t="s">
        <v>202</v>
      </c>
      <c r="BL220" t="s">
        <v>113</v>
      </c>
      <c r="BM220" t="s">
        <v>114</v>
      </c>
      <c r="BN220" t="s">
        <v>472</v>
      </c>
      <c r="BP220" t="s">
        <v>472</v>
      </c>
      <c r="BQ220" t="s">
        <v>115</v>
      </c>
      <c r="BR220" t="s">
        <v>116</v>
      </c>
      <c r="BS220" t="s">
        <v>117</v>
      </c>
      <c r="BT220" t="s">
        <v>117</v>
      </c>
      <c r="BU220" t="s">
        <v>186</v>
      </c>
      <c r="BV220" t="s">
        <v>187</v>
      </c>
      <c r="BZ220" t="s">
        <v>187</v>
      </c>
      <c r="CA220" t="str">
        <f>VLOOKUP('DCSR exp data'!BZ220,Bucket[],2,FALSE)</f>
        <v>Infrastructure development</v>
      </c>
      <c r="CB220" t="s">
        <v>119</v>
      </c>
      <c r="CC220" t="s">
        <v>120</v>
      </c>
      <c r="CD220" t="s">
        <v>188</v>
      </c>
      <c r="CE220" t="s">
        <v>189</v>
      </c>
      <c r="CF220" t="s">
        <v>190</v>
      </c>
      <c r="CH220" t="s">
        <v>190</v>
      </c>
      <c r="CI220" t="s">
        <v>141</v>
      </c>
      <c r="CJ220" t="s">
        <v>151</v>
      </c>
      <c r="CK220" t="s">
        <v>152</v>
      </c>
      <c r="CL220" t="s">
        <v>122</v>
      </c>
      <c r="CM220" t="s">
        <v>123</v>
      </c>
      <c r="CN220" t="s">
        <v>123</v>
      </c>
      <c r="CO220" t="s">
        <v>124</v>
      </c>
      <c r="CP220" t="s">
        <v>125</v>
      </c>
      <c r="CQ220" t="s">
        <v>126</v>
      </c>
      <c r="CR220" t="s">
        <v>127</v>
      </c>
      <c r="CS220" t="s">
        <v>127</v>
      </c>
      <c r="CT220" t="s">
        <v>127</v>
      </c>
    </row>
    <row r="221" spans="1:98" x14ac:dyDescent="0.25">
      <c r="A221" t="s">
        <v>97</v>
      </c>
      <c r="B221" t="s">
        <v>175</v>
      </c>
      <c r="C221" t="s">
        <v>98</v>
      </c>
      <c r="D221" t="s">
        <v>502</v>
      </c>
      <c r="E221" t="s">
        <v>196</v>
      </c>
      <c r="H221">
        <v>30030327</v>
      </c>
      <c r="I221" t="s">
        <v>196</v>
      </c>
      <c r="J221" t="s">
        <v>99</v>
      </c>
      <c r="K221" t="s">
        <v>468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1458000</v>
      </c>
      <c r="R221" s="6">
        <v>0</v>
      </c>
      <c r="S221" s="6">
        <v>0</v>
      </c>
      <c r="T221" s="6">
        <v>1458000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t="s">
        <v>101</v>
      </c>
      <c r="AH221" t="s">
        <v>102</v>
      </c>
      <c r="AI221" t="s">
        <v>103</v>
      </c>
      <c r="AJ221" t="s">
        <v>104</v>
      </c>
      <c r="AK221" t="s">
        <v>163</v>
      </c>
      <c r="AL221" t="s">
        <v>182</v>
      </c>
      <c r="AO221" t="s">
        <v>106</v>
      </c>
      <c r="AP221" t="s">
        <v>107</v>
      </c>
      <c r="AQ221" t="s">
        <v>108</v>
      </c>
      <c r="AR221" t="s">
        <v>109</v>
      </c>
      <c r="AS221" t="s">
        <v>183</v>
      </c>
      <c r="AT221" t="s">
        <v>197</v>
      </c>
      <c r="AU221" t="s">
        <v>197</v>
      </c>
      <c r="AX221" t="s">
        <v>197</v>
      </c>
      <c r="AY221" t="s">
        <v>177</v>
      </c>
      <c r="AZ221" t="s">
        <v>198</v>
      </c>
      <c r="BA221" t="s">
        <v>199</v>
      </c>
      <c r="BB221" t="s">
        <v>200</v>
      </c>
      <c r="BD221" t="s">
        <v>200</v>
      </c>
      <c r="BE221" t="s">
        <v>110</v>
      </c>
      <c r="BF221" t="s">
        <v>111</v>
      </c>
      <c r="BG221" t="s">
        <v>112</v>
      </c>
      <c r="BH221" t="s">
        <v>201</v>
      </c>
      <c r="BI221" t="s">
        <v>202</v>
      </c>
      <c r="BK221" t="s">
        <v>202</v>
      </c>
      <c r="BL221" t="s">
        <v>113</v>
      </c>
      <c r="BM221" t="s">
        <v>114</v>
      </c>
      <c r="BN221" t="s">
        <v>472</v>
      </c>
      <c r="BP221" t="s">
        <v>472</v>
      </c>
      <c r="BQ221" t="s">
        <v>115</v>
      </c>
      <c r="BR221" t="s">
        <v>116</v>
      </c>
      <c r="BS221" t="s">
        <v>117</v>
      </c>
      <c r="BT221" t="s">
        <v>117</v>
      </c>
      <c r="BU221" t="s">
        <v>186</v>
      </c>
      <c r="BV221" t="s">
        <v>187</v>
      </c>
      <c r="BZ221" t="s">
        <v>187</v>
      </c>
      <c r="CA221" t="str">
        <f>VLOOKUP('DCSR exp data'!BZ221,Bucket[],2,FALSE)</f>
        <v>Infrastructure development</v>
      </c>
      <c r="CB221" t="s">
        <v>119</v>
      </c>
      <c r="CC221" t="s">
        <v>120</v>
      </c>
      <c r="CD221" t="s">
        <v>188</v>
      </c>
      <c r="CE221" t="s">
        <v>189</v>
      </c>
      <c r="CF221" t="s">
        <v>190</v>
      </c>
      <c r="CH221" t="s">
        <v>190</v>
      </c>
      <c r="CI221" t="s">
        <v>141</v>
      </c>
      <c r="CJ221" t="s">
        <v>151</v>
      </c>
      <c r="CK221" t="s">
        <v>152</v>
      </c>
      <c r="CL221" t="s">
        <v>122</v>
      </c>
      <c r="CM221" t="s">
        <v>123</v>
      </c>
      <c r="CN221" t="s">
        <v>123</v>
      </c>
      <c r="CO221" t="s">
        <v>124</v>
      </c>
      <c r="CP221" t="s">
        <v>125</v>
      </c>
      <c r="CQ221" t="s">
        <v>126</v>
      </c>
      <c r="CR221" t="s">
        <v>127</v>
      </c>
      <c r="CS221" t="s">
        <v>127</v>
      </c>
      <c r="CT221" t="s">
        <v>127</v>
      </c>
    </row>
    <row r="222" spans="1:98" x14ac:dyDescent="0.25">
      <c r="A222" t="s">
        <v>97</v>
      </c>
      <c r="B222" t="s">
        <v>175</v>
      </c>
      <c r="C222" t="s">
        <v>98</v>
      </c>
      <c r="D222" t="s">
        <v>502</v>
      </c>
      <c r="E222" t="s">
        <v>196</v>
      </c>
      <c r="H222">
        <v>30030327</v>
      </c>
      <c r="I222" t="s">
        <v>196</v>
      </c>
      <c r="J222" t="s">
        <v>99</v>
      </c>
      <c r="K222" t="s">
        <v>468</v>
      </c>
      <c r="L222" s="6">
        <v>892673.52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686704.02</v>
      </c>
      <c r="AD222" s="6">
        <v>205969.5</v>
      </c>
      <c r="AE222" s="6">
        <v>0</v>
      </c>
      <c r="AF222" s="6">
        <v>-892673.52</v>
      </c>
      <c r="AG222" t="s">
        <v>101</v>
      </c>
      <c r="AH222" t="s">
        <v>102</v>
      </c>
      <c r="AI222" t="s">
        <v>103</v>
      </c>
      <c r="AJ222" t="s">
        <v>104</v>
      </c>
      <c r="AK222" t="s">
        <v>105</v>
      </c>
      <c r="AL222" t="s">
        <v>176</v>
      </c>
      <c r="AO222" t="s">
        <v>106</v>
      </c>
      <c r="AP222" t="s">
        <v>107</v>
      </c>
      <c r="AQ222" t="s">
        <v>108</v>
      </c>
      <c r="AR222" t="s">
        <v>109</v>
      </c>
      <c r="AS222" t="s">
        <v>183</v>
      </c>
      <c r="AT222" t="s">
        <v>197</v>
      </c>
      <c r="AU222" t="s">
        <v>197</v>
      </c>
      <c r="AX222" t="s">
        <v>197</v>
      </c>
      <c r="AY222" t="s">
        <v>177</v>
      </c>
      <c r="AZ222" t="s">
        <v>198</v>
      </c>
      <c r="BA222" t="s">
        <v>199</v>
      </c>
      <c r="BB222" t="s">
        <v>200</v>
      </c>
      <c r="BD222" t="s">
        <v>200</v>
      </c>
      <c r="BE222" t="s">
        <v>110</v>
      </c>
      <c r="BF222" t="s">
        <v>111</v>
      </c>
      <c r="BG222" t="s">
        <v>112</v>
      </c>
      <c r="BH222" t="s">
        <v>201</v>
      </c>
      <c r="BI222" t="s">
        <v>202</v>
      </c>
      <c r="BK222" t="s">
        <v>202</v>
      </c>
      <c r="BL222" t="s">
        <v>113</v>
      </c>
      <c r="BM222" t="s">
        <v>114</v>
      </c>
      <c r="BN222" t="s">
        <v>203</v>
      </c>
      <c r="BP222" t="s">
        <v>203</v>
      </c>
      <c r="BQ222" t="s">
        <v>115</v>
      </c>
      <c r="BR222" t="s">
        <v>116</v>
      </c>
      <c r="BS222" t="s">
        <v>117</v>
      </c>
      <c r="BT222" t="s">
        <v>117</v>
      </c>
      <c r="BU222" t="s">
        <v>186</v>
      </c>
      <c r="BV222" t="s">
        <v>187</v>
      </c>
      <c r="BZ222" t="s">
        <v>187</v>
      </c>
      <c r="CA222" t="str">
        <f>VLOOKUP('DCSR exp data'!BZ222,Bucket[],2,FALSE)</f>
        <v>Infrastructure development</v>
      </c>
      <c r="CB222" t="s">
        <v>119</v>
      </c>
      <c r="CC222" t="s">
        <v>120</v>
      </c>
      <c r="CD222" t="s">
        <v>188</v>
      </c>
      <c r="CE222" t="s">
        <v>189</v>
      </c>
      <c r="CF222" t="s">
        <v>190</v>
      </c>
      <c r="CH222" t="s">
        <v>190</v>
      </c>
      <c r="CI222" t="s">
        <v>141</v>
      </c>
      <c r="CJ222" t="s">
        <v>151</v>
      </c>
      <c r="CK222" t="s">
        <v>152</v>
      </c>
      <c r="CL222" t="s">
        <v>193</v>
      </c>
      <c r="CM222" t="s">
        <v>193</v>
      </c>
      <c r="CN222" t="s">
        <v>193</v>
      </c>
      <c r="CO222" t="s">
        <v>124</v>
      </c>
      <c r="CP222" t="s">
        <v>125</v>
      </c>
      <c r="CQ222" t="s">
        <v>126</v>
      </c>
      <c r="CR222" t="s">
        <v>127</v>
      </c>
      <c r="CS222" t="s">
        <v>127</v>
      </c>
      <c r="CT222" t="s">
        <v>127</v>
      </c>
    </row>
    <row r="223" spans="1:98" x14ac:dyDescent="0.25">
      <c r="A223" t="s">
        <v>97</v>
      </c>
      <c r="B223" t="s">
        <v>175</v>
      </c>
      <c r="C223" t="s">
        <v>98</v>
      </c>
      <c r="D223" t="s">
        <v>502</v>
      </c>
      <c r="E223" t="s">
        <v>196</v>
      </c>
      <c r="H223">
        <v>30030327</v>
      </c>
      <c r="I223" t="s">
        <v>196</v>
      </c>
      <c r="J223" t="s">
        <v>99</v>
      </c>
      <c r="K223" t="s">
        <v>468</v>
      </c>
      <c r="L223" s="6">
        <v>4022581.32</v>
      </c>
      <c r="M223" s="6">
        <v>0</v>
      </c>
      <c r="N223" s="6">
        <v>-2000000</v>
      </c>
      <c r="O223" s="6">
        <v>0</v>
      </c>
      <c r="P223" s="6">
        <v>0</v>
      </c>
      <c r="Q223" s="6">
        <v>8180000</v>
      </c>
      <c r="R223" s="6">
        <v>0</v>
      </c>
      <c r="S223" s="6">
        <v>4397265.2300000004</v>
      </c>
      <c r="T223" s="6">
        <v>3782734.77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287205.90000000002</v>
      </c>
      <c r="AA223" s="6">
        <v>1290126.03</v>
      </c>
      <c r="AB223" s="6">
        <v>1537319.92</v>
      </c>
      <c r="AC223" s="6">
        <v>907929.47</v>
      </c>
      <c r="AD223" s="6">
        <v>0</v>
      </c>
      <c r="AE223" s="6">
        <v>0</v>
      </c>
      <c r="AF223" s="6">
        <v>374683.91</v>
      </c>
      <c r="AG223" t="s">
        <v>101</v>
      </c>
      <c r="AH223" t="s">
        <v>102</v>
      </c>
      <c r="AI223" t="s">
        <v>103</v>
      </c>
      <c r="AJ223" t="s">
        <v>104</v>
      </c>
      <c r="AK223" t="s">
        <v>166</v>
      </c>
      <c r="AL223" t="s">
        <v>195</v>
      </c>
      <c r="AO223" t="s">
        <v>106</v>
      </c>
      <c r="AP223" t="s">
        <v>107</v>
      </c>
      <c r="AQ223" t="s">
        <v>108</v>
      </c>
      <c r="AR223" t="s">
        <v>109</v>
      </c>
      <c r="AS223" t="s">
        <v>183</v>
      </c>
      <c r="AT223" t="s">
        <v>197</v>
      </c>
      <c r="AU223" t="s">
        <v>197</v>
      </c>
      <c r="AX223" t="s">
        <v>197</v>
      </c>
      <c r="AY223" t="s">
        <v>177</v>
      </c>
      <c r="AZ223" t="s">
        <v>198</v>
      </c>
      <c r="BA223" t="s">
        <v>199</v>
      </c>
      <c r="BB223" t="s">
        <v>200</v>
      </c>
      <c r="BD223" t="s">
        <v>200</v>
      </c>
      <c r="BE223" t="s">
        <v>110</v>
      </c>
      <c r="BF223" t="s">
        <v>111</v>
      </c>
      <c r="BG223" t="s">
        <v>112</v>
      </c>
      <c r="BH223" t="s">
        <v>201</v>
      </c>
      <c r="BI223" t="s">
        <v>202</v>
      </c>
      <c r="BK223" t="s">
        <v>202</v>
      </c>
      <c r="BL223" t="s">
        <v>113</v>
      </c>
      <c r="BM223" t="s">
        <v>114</v>
      </c>
      <c r="BN223" t="s">
        <v>204</v>
      </c>
      <c r="BP223" t="s">
        <v>204</v>
      </c>
      <c r="BQ223" t="s">
        <v>115</v>
      </c>
      <c r="BR223" t="s">
        <v>116</v>
      </c>
      <c r="BS223" t="s">
        <v>117</v>
      </c>
      <c r="BT223" t="s">
        <v>117</v>
      </c>
      <c r="BU223" t="s">
        <v>186</v>
      </c>
      <c r="BV223" t="s">
        <v>187</v>
      </c>
      <c r="BZ223" t="s">
        <v>187</v>
      </c>
      <c r="CA223" t="str">
        <f>VLOOKUP('DCSR exp data'!BZ223,Bucket[],2,FALSE)</f>
        <v>Infrastructure development</v>
      </c>
      <c r="CB223" t="s">
        <v>119</v>
      </c>
      <c r="CC223" t="s">
        <v>120</v>
      </c>
      <c r="CD223" t="s">
        <v>188</v>
      </c>
      <c r="CE223" t="s">
        <v>189</v>
      </c>
      <c r="CF223" t="s">
        <v>190</v>
      </c>
      <c r="CH223" t="s">
        <v>190</v>
      </c>
      <c r="CI223" t="s">
        <v>141</v>
      </c>
      <c r="CJ223" t="s">
        <v>151</v>
      </c>
      <c r="CK223" t="s">
        <v>152</v>
      </c>
      <c r="CL223" t="s">
        <v>122</v>
      </c>
      <c r="CM223" t="s">
        <v>123</v>
      </c>
      <c r="CN223" t="s">
        <v>123</v>
      </c>
      <c r="CO223" t="s">
        <v>124</v>
      </c>
      <c r="CP223" t="s">
        <v>125</v>
      </c>
      <c r="CQ223" t="s">
        <v>126</v>
      </c>
      <c r="CR223" t="s">
        <v>127</v>
      </c>
      <c r="CS223" t="s">
        <v>127</v>
      </c>
      <c r="CT223" t="s">
        <v>127</v>
      </c>
    </row>
    <row r="224" spans="1:98" x14ac:dyDescent="0.25">
      <c r="A224" t="s">
        <v>97</v>
      </c>
      <c r="B224" t="s">
        <v>175</v>
      </c>
      <c r="C224" t="s">
        <v>98</v>
      </c>
      <c r="D224" t="s">
        <v>502</v>
      </c>
      <c r="E224" t="s">
        <v>196</v>
      </c>
      <c r="H224">
        <v>30030327</v>
      </c>
      <c r="I224" t="s">
        <v>196</v>
      </c>
      <c r="J224" t="s">
        <v>99</v>
      </c>
      <c r="K224" t="s">
        <v>468</v>
      </c>
      <c r="L224" s="6">
        <v>196048.07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442847.1</v>
      </c>
      <c r="T224" s="6">
        <v>-442847.1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196048.07</v>
      </c>
      <c r="AF224" s="6">
        <v>246799.03</v>
      </c>
      <c r="AG224" t="s">
        <v>101</v>
      </c>
      <c r="AH224" t="s">
        <v>102</v>
      </c>
      <c r="AI224" t="s">
        <v>103</v>
      </c>
      <c r="AJ224" t="s">
        <v>104</v>
      </c>
      <c r="AK224" t="s">
        <v>163</v>
      </c>
      <c r="AL224" t="s">
        <v>182</v>
      </c>
      <c r="AO224" t="s">
        <v>106</v>
      </c>
      <c r="AP224" t="s">
        <v>107</v>
      </c>
      <c r="AQ224" t="s">
        <v>108</v>
      </c>
      <c r="AR224" t="s">
        <v>109</v>
      </c>
      <c r="AS224" t="s">
        <v>183</v>
      </c>
      <c r="AT224" t="s">
        <v>197</v>
      </c>
      <c r="AU224" t="s">
        <v>197</v>
      </c>
      <c r="AX224" t="s">
        <v>197</v>
      </c>
      <c r="AY224" t="s">
        <v>177</v>
      </c>
      <c r="AZ224" t="s">
        <v>198</v>
      </c>
      <c r="BA224" t="s">
        <v>199</v>
      </c>
      <c r="BB224" t="s">
        <v>200</v>
      </c>
      <c r="BD224" t="s">
        <v>200</v>
      </c>
      <c r="BE224" t="s">
        <v>110</v>
      </c>
      <c r="BF224" t="s">
        <v>111</v>
      </c>
      <c r="BG224" t="s">
        <v>112</v>
      </c>
      <c r="BH224" t="s">
        <v>201</v>
      </c>
      <c r="BI224" t="s">
        <v>202</v>
      </c>
      <c r="BK224" t="s">
        <v>202</v>
      </c>
      <c r="BL224" t="s">
        <v>113</v>
      </c>
      <c r="BM224" t="s">
        <v>114</v>
      </c>
      <c r="BN224" t="s">
        <v>204</v>
      </c>
      <c r="BP224" t="s">
        <v>204</v>
      </c>
      <c r="BQ224" t="s">
        <v>115</v>
      </c>
      <c r="BR224" t="s">
        <v>116</v>
      </c>
      <c r="BS224" t="s">
        <v>117</v>
      </c>
      <c r="BT224" t="s">
        <v>117</v>
      </c>
      <c r="BU224" t="s">
        <v>186</v>
      </c>
      <c r="BV224" t="s">
        <v>187</v>
      </c>
      <c r="BZ224" t="s">
        <v>187</v>
      </c>
      <c r="CA224" t="str">
        <f>VLOOKUP('DCSR exp data'!BZ224,Bucket[],2,FALSE)</f>
        <v>Infrastructure development</v>
      </c>
      <c r="CB224" t="s">
        <v>119</v>
      </c>
      <c r="CC224" t="s">
        <v>120</v>
      </c>
      <c r="CD224" t="s">
        <v>188</v>
      </c>
      <c r="CE224" t="s">
        <v>189</v>
      </c>
      <c r="CF224" t="s">
        <v>190</v>
      </c>
      <c r="CH224" t="s">
        <v>190</v>
      </c>
      <c r="CI224" t="s">
        <v>141</v>
      </c>
      <c r="CJ224" t="s">
        <v>151</v>
      </c>
      <c r="CK224" t="s">
        <v>152</v>
      </c>
      <c r="CL224" t="s">
        <v>122</v>
      </c>
      <c r="CM224" t="s">
        <v>123</v>
      </c>
      <c r="CN224" t="s">
        <v>123</v>
      </c>
      <c r="CO224" t="s">
        <v>124</v>
      </c>
      <c r="CP224" t="s">
        <v>125</v>
      </c>
      <c r="CQ224" t="s">
        <v>126</v>
      </c>
      <c r="CR224" t="s">
        <v>127</v>
      </c>
      <c r="CS224" t="s">
        <v>127</v>
      </c>
      <c r="CT224" t="s">
        <v>127</v>
      </c>
    </row>
    <row r="225" spans="1:98" x14ac:dyDescent="0.25">
      <c r="A225" t="s">
        <v>97</v>
      </c>
      <c r="B225" t="s">
        <v>175</v>
      </c>
      <c r="C225" t="s">
        <v>98</v>
      </c>
      <c r="D225" t="s">
        <v>502</v>
      </c>
      <c r="E225" t="s">
        <v>196</v>
      </c>
      <c r="H225">
        <v>30030327</v>
      </c>
      <c r="I225" t="s">
        <v>196</v>
      </c>
      <c r="J225" t="s">
        <v>99</v>
      </c>
      <c r="K225" t="s">
        <v>468</v>
      </c>
      <c r="L225" s="6">
        <v>4208670.37</v>
      </c>
      <c r="M225" s="6">
        <v>0</v>
      </c>
      <c r="N225" s="6">
        <v>-2000000</v>
      </c>
      <c r="O225" s="6">
        <v>0</v>
      </c>
      <c r="P225" s="6">
        <v>0</v>
      </c>
      <c r="Q225" s="6">
        <v>5792000</v>
      </c>
      <c r="R225" s="6">
        <v>0</v>
      </c>
      <c r="S225" s="6">
        <v>5954181.7699999996</v>
      </c>
      <c r="T225" s="6">
        <v>-162181.76999999999</v>
      </c>
      <c r="U225" s="6">
        <v>0</v>
      </c>
      <c r="V225" s="6">
        <v>894619.01</v>
      </c>
      <c r="W225" s="6">
        <v>1324295.53</v>
      </c>
      <c r="X225" s="6">
        <v>0</v>
      </c>
      <c r="Y225" s="6">
        <v>0</v>
      </c>
      <c r="Z225" s="6">
        <v>0</v>
      </c>
      <c r="AA225" s="6">
        <v>0</v>
      </c>
      <c r="AB225" s="6">
        <v>1871551.62</v>
      </c>
      <c r="AC225" s="6">
        <v>118204.21</v>
      </c>
      <c r="AD225" s="6">
        <v>0</v>
      </c>
      <c r="AE225" s="6">
        <v>0</v>
      </c>
      <c r="AF225" s="6">
        <v>1745511.4</v>
      </c>
      <c r="AG225" t="s">
        <v>101</v>
      </c>
      <c r="AH225" t="s">
        <v>102</v>
      </c>
      <c r="AI225" t="s">
        <v>103</v>
      </c>
      <c r="AJ225" t="s">
        <v>104</v>
      </c>
      <c r="AK225" t="s">
        <v>163</v>
      </c>
      <c r="AL225" t="s">
        <v>182</v>
      </c>
      <c r="AO225" t="s">
        <v>106</v>
      </c>
      <c r="AP225" t="s">
        <v>107</v>
      </c>
      <c r="AQ225" t="s">
        <v>108</v>
      </c>
      <c r="AR225" t="s">
        <v>109</v>
      </c>
      <c r="AS225" t="s">
        <v>183</v>
      </c>
      <c r="AT225" t="s">
        <v>197</v>
      </c>
      <c r="AU225" t="s">
        <v>197</v>
      </c>
      <c r="AX225" t="s">
        <v>197</v>
      </c>
      <c r="AY225" t="s">
        <v>177</v>
      </c>
      <c r="AZ225" t="s">
        <v>198</v>
      </c>
      <c r="BA225" t="s">
        <v>199</v>
      </c>
      <c r="BB225" t="s">
        <v>200</v>
      </c>
      <c r="BD225" t="s">
        <v>200</v>
      </c>
      <c r="BE225" t="s">
        <v>110</v>
      </c>
      <c r="BF225" t="s">
        <v>111</v>
      </c>
      <c r="BG225" t="s">
        <v>112</v>
      </c>
      <c r="BH225" t="s">
        <v>201</v>
      </c>
      <c r="BI225" t="s">
        <v>202</v>
      </c>
      <c r="BK225" t="s">
        <v>202</v>
      </c>
      <c r="BL225" t="s">
        <v>113</v>
      </c>
      <c r="BM225" t="s">
        <v>114</v>
      </c>
      <c r="BN225" t="s">
        <v>205</v>
      </c>
      <c r="BP225" t="s">
        <v>205</v>
      </c>
      <c r="BQ225" t="s">
        <v>115</v>
      </c>
      <c r="BR225" t="s">
        <v>116</v>
      </c>
      <c r="BS225" t="s">
        <v>117</v>
      </c>
      <c r="BT225" t="s">
        <v>117</v>
      </c>
      <c r="BU225" t="s">
        <v>186</v>
      </c>
      <c r="BV225" t="s">
        <v>187</v>
      </c>
      <c r="BZ225" t="s">
        <v>187</v>
      </c>
      <c r="CA225" t="str">
        <f>VLOOKUP('DCSR exp data'!BZ225,Bucket[],2,FALSE)</f>
        <v>Infrastructure development</v>
      </c>
      <c r="CB225" t="s">
        <v>119</v>
      </c>
      <c r="CC225" t="s">
        <v>120</v>
      </c>
      <c r="CD225" t="s">
        <v>188</v>
      </c>
      <c r="CE225" t="s">
        <v>189</v>
      </c>
      <c r="CF225" t="s">
        <v>190</v>
      </c>
      <c r="CH225" t="s">
        <v>190</v>
      </c>
      <c r="CI225" t="s">
        <v>141</v>
      </c>
      <c r="CJ225" t="s">
        <v>151</v>
      </c>
      <c r="CK225" t="s">
        <v>152</v>
      </c>
      <c r="CL225" t="s">
        <v>122</v>
      </c>
      <c r="CM225" t="s">
        <v>123</v>
      </c>
      <c r="CN225" t="s">
        <v>123</v>
      </c>
      <c r="CO225" t="s">
        <v>124</v>
      </c>
      <c r="CP225" t="s">
        <v>125</v>
      </c>
      <c r="CQ225" t="s">
        <v>126</v>
      </c>
      <c r="CR225" t="s">
        <v>127</v>
      </c>
      <c r="CS225" t="s">
        <v>127</v>
      </c>
      <c r="CT225" t="s">
        <v>127</v>
      </c>
    </row>
    <row r="226" spans="1:98" x14ac:dyDescent="0.25">
      <c r="A226" t="s">
        <v>97</v>
      </c>
      <c r="B226" t="s">
        <v>175</v>
      </c>
      <c r="C226" t="s">
        <v>98</v>
      </c>
      <c r="D226" t="s">
        <v>502</v>
      </c>
      <c r="E226" t="s">
        <v>196</v>
      </c>
      <c r="H226">
        <v>30030327</v>
      </c>
      <c r="I226" t="s">
        <v>196</v>
      </c>
      <c r="J226" t="s">
        <v>99</v>
      </c>
      <c r="K226" t="s">
        <v>468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1900000</v>
      </c>
      <c r="R226" s="6">
        <v>0</v>
      </c>
      <c r="S226" s="6">
        <v>0</v>
      </c>
      <c r="T226" s="6">
        <v>1900000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t="s">
        <v>101</v>
      </c>
      <c r="AH226" t="s">
        <v>102</v>
      </c>
      <c r="AI226" t="s">
        <v>103</v>
      </c>
      <c r="AJ226" t="s">
        <v>104</v>
      </c>
      <c r="AK226" t="s">
        <v>105</v>
      </c>
      <c r="AL226" t="s">
        <v>176</v>
      </c>
      <c r="AO226" t="s">
        <v>106</v>
      </c>
      <c r="AP226" t="s">
        <v>107</v>
      </c>
      <c r="AQ226" t="s">
        <v>108</v>
      </c>
      <c r="AR226" t="s">
        <v>109</v>
      </c>
      <c r="AS226" t="s">
        <v>183</v>
      </c>
      <c r="AT226" t="s">
        <v>197</v>
      </c>
      <c r="AU226" t="s">
        <v>197</v>
      </c>
      <c r="AX226" t="s">
        <v>197</v>
      </c>
      <c r="AY226" t="s">
        <v>177</v>
      </c>
      <c r="AZ226" t="s">
        <v>198</v>
      </c>
      <c r="BA226" t="s">
        <v>199</v>
      </c>
      <c r="BB226" t="s">
        <v>200</v>
      </c>
      <c r="BD226" t="s">
        <v>200</v>
      </c>
      <c r="BE226" t="s">
        <v>110</v>
      </c>
      <c r="BF226" t="s">
        <v>111</v>
      </c>
      <c r="BG226" t="s">
        <v>112</v>
      </c>
      <c r="BH226" t="s">
        <v>201</v>
      </c>
      <c r="BI226" t="s">
        <v>202</v>
      </c>
      <c r="BK226" t="s">
        <v>202</v>
      </c>
      <c r="BL226" t="s">
        <v>113</v>
      </c>
      <c r="BM226" t="s">
        <v>114</v>
      </c>
      <c r="BN226" t="s">
        <v>206</v>
      </c>
      <c r="BP226" t="s">
        <v>206</v>
      </c>
      <c r="BQ226" t="s">
        <v>115</v>
      </c>
      <c r="BR226" t="s">
        <v>116</v>
      </c>
      <c r="BS226" t="s">
        <v>117</v>
      </c>
      <c r="BT226" t="s">
        <v>117</v>
      </c>
      <c r="BU226" t="s">
        <v>186</v>
      </c>
      <c r="BV226" t="s">
        <v>187</v>
      </c>
      <c r="BZ226" t="s">
        <v>187</v>
      </c>
      <c r="CA226" t="str">
        <f>VLOOKUP('DCSR exp data'!BZ226,Bucket[],2,FALSE)</f>
        <v>Infrastructure development</v>
      </c>
      <c r="CB226" t="s">
        <v>119</v>
      </c>
      <c r="CC226" t="s">
        <v>120</v>
      </c>
      <c r="CD226" t="s">
        <v>188</v>
      </c>
      <c r="CE226" t="s">
        <v>189</v>
      </c>
      <c r="CF226" t="s">
        <v>190</v>
      </c>
      <c r="CH226" t="s">
        <v>190</v>
      </c>
      <c r="CI226" t="s">
        <v>141</v>
      </c>
      <c r="CJ226" t="s">
        <v>151</v>
      </c>
      <c r="CK226" t="s">
        <v>152</v>
      </c>
      <c r="CL226" t="s">
        <v>122</v>
      </c>
      <c r="CM226" t="s">
        <v>123</v>
      </c>
      <c r="CN226" t="s">
        <v>123</v>
      </c>
      <c r="CO226" t="s">
        <v>124</v>
      </c>
      <c r="CP226" t="s">
        <v>125</v>
      </c>
      <c r="CQ226" t="s">
        <v>126</v>
      </c>
      <c r="CR226" t="s">
        <v>127</v>
      </c>
      <c r="CS226" t="s">
        <v>127</v>
      </c>
      <c r="CT226" t="s">
        <v>127</v>
      </c>
    </row>
    <row r="227" spans="1:98" x14ac:dyDescent="0.25">
      <c r="A227" t="s">
        <v>97</v>
      </c>
      <c r="B227" t="s">
        <v>175</v>
      </c>
      <c r="C227" t="s">
        <v>98</v>
      </c>
      <c r="D227" t="s">
        <v>502</v>
      </c>
      <c r="E227" t="s">
        <v>196</v>
      </c>
      <c r="H227">
        <v>30030327</v>
      </c>
      <c r="I227" t="s">
        <v>196</v>
      </c>
      <c r="J227" t="s">
        <v>99</v>
      </c>
      <c r="K227" t="s">
        <v>468</v>
      </c>
      <c r="L227" s="6">
        <v>6992199.0899999999</v>
      </c>
      <c r="M227" s="6">
        <v>0</v>
      </c>
      <c r="N227" s="6">
        <v>0</v>
      </c>
      <c r="O227" s="6">
        <v>0</v>
      </c>
      <c r="P227" s="6">
        <v>6842000</v>
      </c>
      <c r="Q227" s="6">
        <v>10022000</v>
      </c>
      <c r="R227" s="6">
        <v>3030259.16</v>
      </c>
      <c r="S227" s="6">
        <v>6992199.0899999999</v>
      </c>
      <c r="T227" s="6">
        <v>-458.25</v>
      </c>
      <c r="U227" s="6">
        <v>0</v>
      </c>
      <c r="V227" s="6">
        <v>1816835.78</v>
      </c>
      <c r="W227" s="6">
        <v>920769.41</v>
      </c>
      <c r="X227" s="6">
        <v>2235582.4</v>
      </c>
      <c r="Y227" s="6">
        <v>0</v>
      </c>
      <c r="Z227" s="6">
        <v>865595.75</v>
      </c>
      <c r="AA227" s="6">
        <v>0</v>
      </c>
      <c r="AB227" s="6">
        <v>1153415.75</v>
      </c>
      <c r="AC227" s="6">
        <v>0</v>
      </c>
      <c r="AD227" s="6">
        <v>0</v>
      </c>
      <c r="AE227" s="6">
        <v>0</v>
      </c>
      <c r="AF227" s="6">
        <v>0</v>
      </c>
      <c r="AG227" t="s">
        <v>101</v>
      </c>
      <c r="AH227" t="s">
        <v>102</v>
      </c>
      <c r="AI227" t="s">
        <v>103</v>
      </c>
      <c r="AJ227" t="s">
        <v>104</v>
      </c>
      <c r="AK227" t="s">
        <v>166</v>
      </c>
      <c r="AL227" t="s">
        <v>195</v>
      </c>
      <c r="AO227" t="s">
        <v>106</v>
      </c>
      <c r="AP227" t="s">
        <v>107</v>
      </c>
      <c r="AQ227" t="s">
        <v>108</v>
      </c>
      <c r="AR227" t="s">
        <v>109</v>
      </c>
      <c r="AS227" t="s">
        <v>183</v>
      </c>
      <c r="AT227" t="s">
        <v>197</v>
      </c>
      <c r="AU227" t="s">
        <v>197</v>
      </c>
      <c r="AX227" t="s">
        <v>197</v>
      </c>
      <c r="AY227" t="s">
        <v>177</v>
      </c>
      <c r="AZ227" t="s">
        <v>198</v>
      </c>
      <c r="BA227" t="s">
        <v>199</v>
      </c>
      <c r="BB227" t="s">
        <v>200</v>
      </c>
      <c r="BD227" t="s">
        <v>200</v>
      </c>
      <c r="BE227" t="s">
        <v>110</v>
      </c>
      <c r="BF227" t="s">
        <v>111</v>
      </c>
      <c r="BG227" t="s">
        <v>112</v>
      </c>
      <c r="BH227" t="s">
        <v>201</v>
      </c>
      <c r="BI227" t="s">
        <v>202</v>
      </c>
      <c r="BK227" t="s">
        <v>202</v>
      </c>
      <c r="BL227" t="s">
        <v>113</v>
      </c>
      <c r="BM227" t="s">
        <v>114</v>
      </c>
      <c r="BN227" t="s">
        <v>208</v>
      </c>
      <c r="BP227" t="s">
        <v>208</v>
      </c>
      <c r="BQ227" t="s">
        <v>115</v>
      </c>
      <c r="BR227" t="s">
        <v>116</v>
      </c>
      <c r="BS227" t="s">
        <v>117</v>
      </c>
      <c r="BT227" t="s">
        <v>117</v>
      </c>
      <c r="BU227" t="s">
        <v>186</v>
      </c>
      <c r="BV227" t="s">
        <v>187</v>
      </c>
      <c r="BZ227" t="s">
        <v>187</v>
      </c>
      <c r="CA227" t="str">
        <f>VLOOKUP('DCSR exp data'!BZ227,Bucket[],2,FALSE)</f>
        <v>Infrastructure development</v>
      </c>
      <c r="CB227" t="s">
        <v>119</v>
      </c>
      <c r="CC227" t="s">
        <v>120</v>
      </c>
      <c r="CD227" t="s">
        <v>188</v>
      </c>
      <c r="CE227" t="s">
        <v>189</v>
      </c>
      <c r="CF227" t="s">
        <v>190</v>
      </c>
      <c r="CH227" t="s">
        <v>190</v>
      </c>
      <c r="CI227" t="s">
        <v>141</v>
      </c>
      <c r="CJ227" t="s">
        <v>151</v>
      </c>
      <c r="CK227" t="s">
        <v>152</v>
      </c>
      <c r="CL227" t="s">
        <v>122</v>
      </c>
      <c r="CM227" t="s">
        <v>123</v>
      </c>
      <c r="CN227" t="s">
        <v>123</v>
      </c>
      <c r="CO227" t="s">
        <v>124</v>
      </c>
      <c r="CP227" t="s">
        <v>125</v>
      </c>
      <c r="CQ227" t="s">
        <v>126</v>
      </c>
      <c r="CR227" t="s">
        <v>127</v>
      </c>
      <c r="CS227" t="s">
        <v>127</v>
      </c>
      <c r="CT227" t="s">
        <v>127</v>
      </c>
    </row>
    <row r="228" spans="1:98" x14ac:dyDescent="0.25">
      <c r="A228" t="s">
        <v>97</v>
      </c>
      <c r="B228" t="s">
        <v>175</v>
      </c>
      <c r="C228" t="s">
        <v>98</v>
      </c>
      <c r="D228" t="s">
        <v>502</v>
      </c>
      <c r="E228" t="s">
        <v>196</v>
      </c>
      <c r="H228">
        <v>30030327</v>
      </c>
      <c r="I228" t="s">
        <v>196</v>
      </c>
      <c r="J228" t="s">
        <v>99</v>
      </c>
      <c r="K228" t="s">
        <v>468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405802.63</v>
      </c>
      <c r="W228" s="6">
        <v>158445.75</v>
      </c>
      <c r="X228" s="6">
        <v>0</v>
      </c>
      <c r="Y228" s="6">
        <v>0</v>
      </c>
      <c r="Z228" s="6">
        <v>0</v>
      </c>
      <c r="AA228" s="6">
        <v>0</v>
      </c>
      <c r="AB228" s="6">
        <v>-564248.38</v>
      </c>
      <c r="AC228" s="6">
        <v>0</v>
      </c>
      <c r="AD228" s="6">
        <v>0</v>
      </c>
      <c r="AE228" s="6">
        <v>0</v>
      </c>
      <c r="AF228" s="6">
        <v>0</v>
      </c>
      <c r="AG228" t="s">
        <v>101</v>
      </c>
      <c r="AH228" t="s">
        <v>102</v>
      </c>
      <c r="AI228" t="s">
        <v>103</v>
      </c>
      <c r="AJ228" t="s">
        <v>104</v>
      </c>
      <c r="AK228" t="s">
        <v>105</v>
      </c>
      <c r="AL228" t="s">
        <v>176</v>
      </c>
      <c r="AO228" t="s">
        <v>106</v>
      </c>
      <c r="AP228" t="s">
        <v>107</v>
      </c>
      <c r="AQ228" t="s">
        <v>108</v>
      </c>
      <c r="AR228" t="s">
        <v>109</v>
      </c>
      <c r="AS228" t="s">
        <v>183</v>
      </c>
      <c r="AT228" t="s">
        <v>197</v>
      </c>
      <c r="AU228" t="s">
        <v>197</v>
      </c>
      <c r="AX228" t="s">
        <v>197</v>
      </c>
      <c r="AY228" t="s">
        <v>177</v>
      </c>
      <c r="AZ228" t="s">
        <v>198</v>
      </c>
      <c r="BA228" t="s">
        <v>199</v>
      </c>
      <c r="BB228" t="s">
        <v>200</v>
      </c>
      <c r="BD228" t="s">
        <v>200</v>
      </c>
      <c r="BE228" t="s">
        <v>110</v>
      </c>
      <c r="BF228" t="s">
        <v>111</v>
      </c>
      <c r="BG228" t="s">
        <v>112</v>
      </c>
      <c r="BH228" t="s">
        <v>201</v>
      </c>
      <c r="BI228" t="s">
        <v>202</v>
      </c>
      <c r="BK228" t="s">
        <v>202</v>
      </c>
      <c r="BL228" t="s">
        <v>113</v>
      </c>
      <c r="BM228" t="s">
        <v>114</v>
      </c>
      <c r="BN228" t="s">
        <v>210</v>
      </c>
      <c r="BP228" t="s">
        <v>210</v>
      </c>
      <c r="BQ228" t="s">
        <v>115</v>
      </c>
      <c r="BR228" t="s">
        <v>116</v>
      </c>
      <c r="BS228" t="s">
        <v>117</v>
      </c>
      <c r="BT228" t="s">
        <v>117</v>
      </c>
      <c r="BU228" t="s">
        <v>186</v>
      </c>
      <c r="BV228" t="s">
        <v>187</v>
      </c>
      <c r="BZ228" t="s">
        <v>187</v>
      </c>
      <c r="CA228" t="str">
        <f>VLOOKUP('DCSR exp data'!BZ228,Bucket[],2,FALSE)</f>
        <v>Infrastructure development</v>
      </c>
      <c r="CB228" t="s">
        <v>119</v>
      </c>
      <c r="CC228" t="s">
        <v>120</v>
      </c>
      <c r="CD228" t="s">
        <v>188</v>
      </c>
      <c r="CE228" t="s">
        <v>189</v>
      </c>
      <c r="CF228" t="s">
        <v>190</v>
      </c>
      <c r="CH228" t="s">
        <v>190</v>
      </c>
      <c r="CI228" t="s">
        <v>141</v>
      </c>
      <c r="CJ228" t="s">
        <v>151</v>
      </c>
      <c r="CK228" t="s">
        <v>152</v>
      </c>
      <c r="CL228" t="s">
        <v>193</v>
      </c>
      <c r="CM228" t="s">
        <v>193</v>
      </c>
      <c r="CN228" t="s">
        <v>193</v>
      </c>
      <c r="CO228" t="s">
        <v>124</v>
      </c>
      <c r="CP228" t="s">
        <v>125</v>
      </c>
      <c r="CQ228" t="s">
        <v>126</v>
      </c>
      <c r="CR228" t="s">
        <v>127</v>
      </c>
      <c r="CS228" t="s">
        <v>127</v>
      </c>
      <c r="CT228" t="s">
        <v>127</v>
      </c>
    </row>
    <row r="229" spans="1:98" x14ac:dyDescent="0.25">
      <c r="A229" t="s">
        <v>97</v>
      </c>
      <c r="B229" t="s">
        <v>175</v>
      </c>
      <c r="C229" t="s">
        <v>98</v>
      </c>
      <c r="D229" t="s">
        <v>502</v>
      </c>
      <c r="E229" t="s">
        <v>196</v>
      </c>
      <c r="H229">
        <v>30030327</v>
      </c>
      <c r="I229" t="s">
        <v>196</v>
      </c>
      <c r="J229" t="s">
        <v>99</v>
      </c>
      <c r="K229" t="s">
        <v>468</v>
      </c>
      <c r="L229" s="6">
        <v>121555.41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121555.41</v>
      </c>
      <c r="T229" s="6">
        <v>-121555.41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71778.37</v>
      </c>
      <c r="AA229" s="6">
        <v>49777.04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t="s">
        <v>101</v>
      </c>
      <c r="AH229" t="s">
        <v>102</v>
      </c>
      <c r="AI229" t="s">
        <v>103</v>
      </c>
      <c r="AJ229" t="s">
        <v>104</v>
      </c>
      <c r="AK229" t="s">
        <v>166</v>
      </c>
      <c r="AL229" t="s">
        <v>195</v>
      </c>
      <c r="AO229" t="s">
        <v>106</v>
      </c>
      <c r="AP229" t="s">
        <v>107</v>
      </c>
      <c r="AQ229" t="s">
        <v>108</v>
      </c>
      <c r="AR229" t="s">
        <v>109</v>
      </c>
      <c r="AS229" t="s">
        <v>183</v>
      </c>
      <c r="AT229" t="s">
        <v>197</v>
      </c>
      <c r="AU229" t="s">
        <v>197</v>
      </c>
      <c r="AX229" t="s">
        <v>197</v>
      </c>
      <c r="AY229" t="s">
        <v>177</v>
      </c>
      <c r="AZ229" t="s">
        <v>198</v>
      </c>
      <c r="BA229" t="s">
        <v>199</v>
      </c>
      <c r="BB229" t="s">
        <v>200</v>
      </c>
      <c r="BD229" t="s">
        <v>200</v>
      </c>
      <c r="BE229" t="s">
        <v>110</v>
      </c>
      <c r="BF229" t="s">
        <v>111</v>
      </c>
      <c r="BG229" t="s">
        <v>112</v>
      </c>
      <c r="BH229" t="s">
        <v>201</v>
      </c>
      <c r="BI229" t="s">
        <v>202</v>
      </c>
      <c r="BK229" t="s">
        <v>202</v>
      </c>
      <c r="BL229" t="s">
        <v>113</v>
      </c>
      <c r="BM229" t="s">
        <v>114</v>
      </c>
      <c r="BN229" t="s">
        <v>473</v>
      </c>
      <c r="BP229" t="s">
        <v>473</v>
      </c>
      <c r="BQ229" t="s">
        <v>115</v>
      </c>
      <c r="BR229" t="s">
        <v>116</v>
      </c>
      <c r="BS229" t="s">
        <v>117</v>
      </c>
      <c r="BT229" t="s">
        <v>117</v>
      </c>
      <c r="BU229" t="s">
        <v>186</v>
      </c>
      <c r="BV229" t="s">
        <v>187</v>
      </c>
      <c r="BZ229" t="s">
        <v>187</v>
      </c>
      <c r="CA229" t="str">
        <f>VLOOKUP('DCSR exp data'!BZ229,Bucket[],2,FALSE)</f>
        <v>Infrastructure development</v>
      </c>
      <c r="CB229" t="s">
        <v>119</v>
      </c>
      <c r="CC229" t="s">
        <v>120</v>
      </c>
      <c r="CD229" t="s">
        <v>188</v>
      </c>
      <c r="CE229" t="s">
        <v>189</v>
      </c>
      <c r="CF229" t="s">
        <v>190</v>
      </c>
      <c r="CH229" t="s">
        <v>190</v>
      </c>
      <c r="CI229" t="s">
        <v>141</v>
      </c>
      <c r="CJ229" t="s">
        <v>151</v>
      </c>
      <c r="CK229" t="s">
        <v>152</v>
      </c>
      <c r="CL229" t="s">
        <v>122</v>
      </c>
      <c r="CM229" t="s">
        <v>123</v>
      </c>
      <c r="CN229" t="s">
        <v>123</v>
      </c>
      <c r="CO229" t="s">
        <v>124</v>
      </c>
      <c r="CP229" t="s">
        <v>125</v>
      </c>
      <c r="CQ229" t="s">
        <v>126</v>
      </c>
      <c r="CR229" t="s">
        <v>127</v>
      </c>
      <c r="CS229" t="s">
        <v>127</v>
      </c>
      <c r="CT229" t="s">
        <v>127</v>
      </c>
    </row>
    <row r="230" spans="1:98" x14ac:dyDescent="0.25">
      <c r="A230" t="s">
        <v>97</v>
      </c>
      <c r="B230" t="s">
        <v>175</v>
      </c>
      <c r="C230" t="s">
        <v>98</v>
      </c>
      <c r="D230" t="s">
        <v>502</v>
      </c>
      <c r="E230" t="s">
        <v>196</v>
      </c>
      <c r="H230">
        <v>30030327</v>
      </c>
      <c r="I230" t="s">
        <v>196</v>
      </c>
      <c r="J230" t="s">
        <v>99</v>
      </c>
      <c r="K230" t="s">
        <v>468</v>
      </c>
      <c r="L230" s="6">
        <v>212416.54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212416.54</v>
      </c>
      <c r="T230" s="6">
        <v>-212416.54</v>
      </c>
      <c r="U230" s="6">
        <v>0</v>
      </c>
      <c r="V230" s="6">
        <v>0</v>
      </c>
      <c r="W230" s="6">
        <v>73986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138430.54</v>
      </c>
      <c r="AD230" s="6">
        <v>0</v>
      </c>
      <c r="AE230" s="6">
        <v>0</v>
      </c>
      <c r="AF230" s="6">
        <v>0</v>
      </c>
      <c r="AG230" t="s">
        <v>101</v>
      </c>
      <c r="AH230" t="s">
        <v>102</v>
      </c>
      <c r="AI230" t="s">
        <v>103</v>
      </c>
      <c r="AJ230" t="s">
        <v>104</v>
      </c>
      <c r="AK230" t="s">
        <v>166</v>
      </c>
      <c r="AL230" t="s">
        <v>195</v>
      </c>
      <c r="AO230" t="s">
        <v>106</v>
      </c>
      <c r="AP230" t="s">
        <v>107</v>
      </c>
      <c r="AQ230" t="s">
        <v>108</v>
      </c>
      <c r="AR230" t="s">
        <v>109</v>
      </c>
      <c r="AS230" t="s">
        <v>183</v>
      </c>
      <c r="AT230" t="s">
        <v>197</v>
      </c>
      <c r="AU230" t="s">
        <v>197</v>
      </c>
      <c r="AX230" t="s">
        <v>197</v>
      </c>
      <c r="AY230" t="s">
        <v>177</v>
      </c>
      <c r="AZ230" t="s">
        <v>198</v>
      </c>
      <c r="BA230" t="s">
        <v>199</v>
      </c>
      <c r="BB230" t="s">
        <v>200</v>
      </c>
      <c r="BD230" t="s">
        <v>200</v>
      </c>
      <c r="BE230" t="s">
        <v>110</v>
      </c>
      <c r="BF230" t="s">
        <v>111</v>
      </c>
      <c r="BG230" t="s">
        <v>112</v>
      </c>
      <c r="BH230" t="s">
        <v>201</v>
      </c>
      <c r="BI230" t="s">
        <v>202</v>
      </c>
      <c r="BK230" t="s">
        <v>202</v>
      </c>
      <c r="BL230" t="s">
        <v>113</v>
      </c>
      <c r="BM230" t="s">
        <v>114</v>
      </c>
      <c r="BN230" t="s">
        <v>218</v>
      </c>
      <c r="BP230" t="s">
        <v>218</v>
      </c>
      <c r="BQ230" t="s">
        <v>115</v>
      </c>
      <c r="BR230" t="s">
        <v>116</v>
      </c>
      <c r="BS230" t="s">
        <v>117</v>
      </c>
      <c r="BT230" t="s">
        <v>117</v>
      </c>
      <c r="BU230" t="s">
        <v>186</v>
      </c>
      <c r="BV230" t="s">
        <v>187</v>
      </c>
      <c r="BZ230" t="s">
        <v>187</v>
      </c>
      <c r="CA230" t="str">
        <f>VLOOKUP('DCSR exp data'!BZ230,Bucket[],2,FALSE)</f>
        <v>Infrastructure development</v>
      </c>
      <c r="CB230" t="s">
        <v>119</v>
      </c>
      <c r="CC230" t="s">
        <v>120</v>
      </c>
      <c r="CD230" t="s">
        <v>188</v>
      </c>
      <c r="CE230" t="s">
        <v>189</v>
      </c>
      <c r="CF230" t="s">
        <v>190</v>
      </c>
      <c r="CH230" t="s">
        <v>190</v>
      </c>
      <c r="CI230" t="s">
        <v>141</v>
      </c>
      <c r="CJ230" t="s">
        <v>151</v>
      </c>
      <c r="CK230" t="s">
        <v>152</v>
      </c>
      <c r="CL230" t="s">
        <v>122</v>
      </c>
      <c r="CM230" t="s">
        <v>123</v>
      </c>
      <c r="CN230" t="s">
        <v>123</v>
      </c>
      <c r="CO230" t="s">
        <v>124</v>
      </c>
      <c r="CP230" t="s">
        <v>125</v>
      </c>
      <c r="CQ230" t="s">
        <v>126</v>
      </c>
      <c r="CR230" t="s">
        <v>127</v>
      </c>
      <c r="CS230" t="s">
        <v>127</v>
      </c>
      <c r="CT230" t="s">
        <v>127</v>
      </c>
    </row>
    <row r="231" spans="1:98" x14ac:dyDescent="0.25">
      <c r="A231" t="s">
        <v>97</v>
      </c>
      <c r="B231" t="s">
        <v>175</v>
      </c>
      <c r="C231" t="s">
        <v>98</v>
      </c>
      <c r="D231" t="s">
        <v>502</v>
      </c>
      <c r="E231" t="s">
        <v>196</v>
      </c>
      <c r="H231">
        <v>30030327</v>
      </c>
      <c r="I231" t="s">
        <v>196</v>
      </c>
      <c r="J231" t="s">
        <v>99</v>
      </c>
      <c r="K231" t="s">
        <v>468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1458000</v>
      </c>
      <c r="R231" s="6">
        <v>0</v>
      </c>
      <c r="S231" s="6">
        <v>616902.26</v>
      </c>
      <c r="T231" s="6">
        <v>841097.74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616902.26</v>
      </c>
      <c r="AG231" t="s">
        <v>101</v>
      </c>
      <c r="AH231" t="s">
        <v>102</v>
      </c>
      <c r="AI231" t="s">
        <v>103</v>
      </c>
      <c r="AJ231" t="s">
        <v>104</v>
      </c>
      <c r="AK231" t="s">
        <v>163</v>
      </c>
      <c r="AL231" t="s">
        <v>182</v>
      </c>
      <c r="AO231" t="s">
        <v>106</v>
      </c>
      <c r="AP231" t="s">
        <v>107</v>
      </c>
      <c r="AQ231" t="s">
        <v>108</v>
      </c>
      <c r="AR231" t="s">
        <v>109</v>
      </c>
      <c r="AS231" t="s">
        <v>183</v>
      </c>
      <c r="AT231" t="s">
        <v>197</v>
      </c>
      <c r="AU231" t="s">
        <v>197</v>
      </c>
      <c r="AX231" t="s">
        <v>197</v>
      </c>
      <c r="AY231" t="s">
        <v>177</v>
      </c>
      <c r="AZ231" t="s">
        <v>198</v>
      </c>
      <c r="BA231" t="s">
        <v>199</v>
      </c>
      <c r="BB231" t="s">
        <v>200</v>
      </c>
      <c r="BD231" t="s">
        <v>200</v>
      </c>
      <c r="BE231" t="s">
        <v>110</v>
      </c>
      <c r="BF231" t="s">
        <v>111</v>
      </c>
      <c r="BG231" t="s">
        <v>112</v>
      </c>
      <c r="BH231" t="s">
        <v>201</v>
      </c>
      <c r="BI231" t="s">
        <v>202</v>
      </c>
      <c r="BK231" t="s">
        <v>202</v>
      </c>
      <c r="BL231" t="s">
        <v>113</v>
      </c>
      <c r="BM231" t="s">
        <v>114</v>
      </c>
      <c r="BN231" t="s">
        <v>474</v>
      </c>
      <c r="BP231" t="s">
        <v>474</v>
      </c>
      <c r="BQ231" t="s">
        <v>115</v>
      </c>
      <c r="BR231" t="s">
        <v>116</v>
      </c>
      <c r="BS231" t="s">
        <v>117</v>
      </c>
      <c r="BT231" t="s">
        <v>117</v>
      </c>
      <c r="BU231" t="s">
        <v>186</v>
      </c>
      <c r="BV231" t="s">
        <v>187</v>
      </c>
      <c r="BZ231" t="s">
        <v>187</v>
      </c>
      <c r="CA231" t="str">
        <f>VLOOKUP('DCSR exp data'!BZ231,Bucket[],2,FALSE)</f>
        <v>Infrastructure development</v>
      </c>
      <c r="CB231" t="s">
        <v>119</v>
      </c>
      <c r="CC231" t="s">
        <v>120</v>
      </c>
      <c r="CD231" t="s">
        <v>188</v>
      </c>
      <c r="CE231" t="s">
        <v>189</v>
      </c>
      <c r="CF231" t="s">
        <v>190</v>
      </c>
      <c r="CH231" t="s">
        <v>190</v>
      </c>
      <c r="CI231" t="s">
        <v>141</v>
      </c>
      <c r="CJ231" t="s">
        <v>151</v>
      </c>
      <c r="CK231" t="s">
        <v>152</v>
      </c>
      <c r="CL231" t="s">
        <v>122</v>
      </c>
      <c r="CM231" t="s">
        <v>123</v>
      </c>
      <c r="CN231" t="s">
        <v>123</v>
      </c>
      <c r="CO231" t="s">
        <v>124</v>
      </c>
      <c r="CP231" t="s">
        <v>125</v>
      </c>
      <c r="CQ231" t="s">
        <v>126</v>
      </c>
      <c r="CR231" t="s">
        <v>127</v>
      </c>
      <c r="CS231" t="s">
        <v>127</v>
      </c>
      <c r="CT231" t="s">
        <v>127</v>
      </c>
    </row>
    <row r="232" spans="1:98" x14ac:dyDescent="0.25">
      <c r="A232" t="s">
        <v>97</v>
      </c>
      <c r="B232" t="s">
        <v>175</v>
      </c>
      <c r="C232" t="s">
        <v>98</v>
      </c>
      <c r="D232" t="s">
        <v>502</v>
      </c>
      <c r="E232" t="s">
        <v>196</v>
      </c>
      <c r="H232">
        <v>30030327</v>
      </c>
      <c r="I232" t="s">
        <v>196</v>
      </c>
      <c r="J232" t="s">
        <v>99</v>
      </c>
      <c r="K232" t="s">
        <v>468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1300000</v>
      </c>
      <c r="R232" s="6">
        <v>0</v>
      </c>
      <c r="S232" s="6">
        <v>603364.78</v>
      </c>
      <c r="T232" s="6">
        <v>696635.22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603364.78</v>
      </c>
      <c r="AG232" t="s">
        <v>101</v>
      </c>
      <c r="AH232" t="s">
        <v>102</v>
      </c>
      <c r="AI232" t="s">
        <v>103</v>
      </c>
      <c r="AJ232" t="s">
        <v>104</v>
      </c>
      <c r="AK232" t="s">
        <v>105</v>
      </c>
      <c r="AL232" t="s">
        <v>176</v>
      </c>
      <c r="AO232" t="s">
        <v>106</v>
      </c>
      <c r="AP232" t="s">
        <v>107</v>
      </c>
      <c r="AQ232" t="s">
        <v>108</v>
      </c>
      <c r="AR232" t="s">
        <v>109</v>
      </c>
      <c r="AS232" t="s">
        <v>183</v>
      </c>
      <c r="AT232" t="s">
        <v>197</v>
      </c>
      <c r="AU232" t="s">
        <v>197</v>
      </c>
      <c r="AX232" t="s">
        <v>197</v>
      </c>
      <c r="AY232" t="s">
        <v>177</v>
      </c>
      <c r="AZ232" t="s">
        <v>198</v>
      </c>
      <c r="BA232" t="s">
        <v>199</v>
      </c>
      <c r="BB232" t="s">
        <v>200</v>
      </c>
      <c r="BD232" t="s">
        <v>200</v>
      </c>
      <c r="BE232" t="s">
        <v>110</v>
      </c>
      <c r="BF232" t="s">
        <v>111</v>
      </c>
      <c r="BG232" t="s">
        <v>112</v>
      </c>
      <c r="BH232" t="s">
        <v>201</v>
      </c>
      <c r="BI232" t="s">
        <v>202</v>
      </c>
      <c r="BK232" t="s">
        <v>202</v>
      </c>
      <c r="BL232" t="s">
        <v>113</v>
      </c>
      <c r="BM232" t="s">
        <v>114</v>
      </c>
      <c r="BN232" t="s">
        <v>476</v>
      </c>
      <c r="BP232" t="s">
        <v>476</v>
      </c>
      <c r="BQ232" t="s">
        <v>115</v>
      </c>
      <c r="BR232" t="s">
        <v>116</v>
      </c>
      <c r="BS232" t="s">
        <v>117</v>
      </c>
      <c r="BT232" t="s">
        <v>117</v>
      </c>
      <c r="BU232" t="s">
        <v>186</v>
      </c>
      <c r="BV232" t="s">
        <v>187</v>
      </c>
      <c r="BZ232" t="s">
        <v>187</v>
      </c>
      <c r="CA232" t="str">
        <f>VLOOKUP('DCSR exp data'!BZ232,Bucket[],2,FALSE)</f>
        <v>Infrastructure development</v>
      </c>
      <c r="CB232" t="s">
        <v>119</v>
      </c>
      <c r="CC232" t="s">
        <v>120</v>
      </c>
      <c r="CD232" t="s">
        <v>188</v>
      </c>
      <c r="CE232" t="s">
        <v>189</v>
      </c>
      <c r="CF232" t="s">
        <v>190</v>
      </c>
      <c r="CH232" t="s">
        <v>190</v>
      </c>
      <c r="CI232" t="s">
        <v>141</v>
      </c>
      <c r="CJ232" t="s">
        <v>151</v>
      </c>
      <c r="CK232" t="s">
        <v>152</v>
      </c>
      <c r="CL232" t="s">
        <v>122</v>
      </c>
      <c r="CM232" t="s">
        <v>123</v>
      </c>
      <c r="CN232" t="s">
        <v>123</v>
      </c>
      <c r="CO232" t="s">
        <v>124</v>
      </c>
      <c r="CP232" t="s">
        <v>125</v>
      </c>
      <c r="CQ232" t="s">
        <v>126</v>
      </c>
      <c r="CR232" t="s">
        <v>127</v>
      </c>
      <c r="CS232" t="s">
        <v>127</v>
      </c>
      <c r="CT232" t="s">
        <v>127</v>
      </c>
    </row>
    <row r="233" spans="1:98" x14ac:dyDescent="0.25">
      <c r="A233" t="s">
        <v>97</v>
      </c>
      <c r="B233" t="s">
        <v>175</v>
      </c>
      <c r="C233" t="s">
        <v>98</v>
      </c>
      <c r="D233" t="s">
        <v>502</v>
      </c>
      <c r="E233" t="s">
        <v>196</v>
      </c>
      <c r="H233">
        <v>30030327</v>
      </c>
      <c r="I233" t="s">
        <v>196</v>
      </c>
      <c r="J233" t="s">
        <v>99</v>
      </c>
      <c r="K233" t="s">
        <v>468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1255000</v>
      </c>
      <c r="R233" s="6">
        <v>0</v>
      </c>
      <c r="S233" s="6">
        <v>61697.57</v>
      </c>
      <c r="T233" s="6">
        <v>1193302.43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61697.57</v>
      </c>
      <c r="AG233" t="s">
        <v>101</v>
      </c>
      <c r="AH233" t="s">
        <v>102</v>
      </c>
      <c r="AI233" t="s">
        <v>103</v>
      </c>
      <c r="AJ233" t="s">
        <v>104</v>
      </c>
      <c r="AK233" t="s">
        <v>166</v>
      </c>
      <c r="AL233" t="s">
        <v>195</v>
      </c>
      <c r="AO233" t="s">
        <v>106</v>
      </c>
      <c r="AP233" t="s">
        <v>107</v>
      </c>
      <c r="AQ233" t="s">
        <v>108</v>
      </c>
      <c r="AR233" t="s">
        <v>109</v>
      </c>
      <c r="AS233" t="s">
        <v>183</v>
      </c>
      <c r="AT233" t="s">
        <v>197</v>
      </c>
      <c r="AU233" t="s">
        <v>197</v>
      </c>
      <c r="AX233" t="s">
        <v>197</v>
      </c>
      <c r="AY233" t="s">
        <v>177</v>
      </c>
      <c r="AZ233" t="s">
        <v>198</v>
      </c>
      <c r="BA233" t="s">
        <v>199</v>
      </c>
      <c r="BB233" t="s">
        <v>200</v>
      </c>
      <c r="BD233" t="s">
        <v>200</v>
      </c>
      <c r="BE233" t="s">
        <v>110</v>
      </c>
      <c r="BF233" t="s">
        <v>111</v>
      </c>
      <c r="BG233" t="s">
        <v>112</v>
      </c>
      <c r="BH233" t="s">
        <v>201</v>
      </c>
      <c r="BI233" t="s">
        <v>202</v>
      </c>
      <c r="BK233" t="s">
        <v>202</v>
      </c>
      <c r="BL233" t="s">
        <v>113</v>
      </c>
      <c r="BM233" t="s">
        <v>114</v>
      </c>
      <c r="BN233" t="s">
        <v>477</v>
      </c>
      <c r="BP233" t="s">
        <v>477</v>
      </c>
      <c r="BQ233" t="s">
        <v>115</v>
      </c>
      <c r="BR233" t="s">
        <v>116</v>
      </c>
      <c r="BS233" t="s">
        <v>117</v>
      </c>
      <c r="BT233" t="s">
        <v>117</v>
      </c>
      <c r="BU233" t="s">
        <v>186</v>
      </c>
      <c r="BV233" t="s">
        <v>187</v>
      </c>
      <c r="BZ233" t="s">
        <v>187</v>
      </c>
      <c r="CA233" t="str">
        <f>VLOOKUP('DCSR exp data'!BZ233,Bucket[],2,FALSE)</f>
        <v>Infrastructure development</v>
      </c>
      <c r="CB233" t="s">
        <v>119</v>
      </c>
      <c r="CC233" t="s">
        <v>120</v>
      </c>
      <c r="CD233" t="s">
        <v>188</v>
      </c>
      <c r="CE233" t="s">
        <v>189</v>
      </c>
      <c r="CF233" t="s">
        <v>190</v>
      </c>
      <c r="CH233" t="s">
        <v>190</v>
      </c>
      <c r="CI233" t="s">
        <v>141</v>
      </c>
      <c r="CJ233" t="s">
        <v>151</v>
      </c>
      <c r="CK233" t="s">
        <v>152</v>
      </c>
      <c r="CL233" t="s">
        <v>122</v>
      </c>
      <c r="CM233" t="s">
        <v>123</v>
      </c>
      <c r="CN233" t="s">
        <v>123</v>
      </c>
      <c r="CO233" t="s">
        <v>124</v>
      </c>
      <c r="CP233" t="s">
        <v>125</v>
      </c>
      <c r="CQ233" t="s">
        <v>126</v>
      </c>
      <c r="CR233" t="s">
        <v>127</v>
      </c>
      <c r="CS233" t="s">
        <v>127</v>
      </c>
      <c r="CT233" t="s">
        <v>127</v>
      </c>
    </row>
    <row r="234" spans="1:98" x14ac:dyDescent="0.25">
      <c r="A234" t="s">
        <v>97</v>
      </c>
      <c r="B234" t="s">
        <v>175</v>
      </c>
      <c r="C234" t="s">
        <v>98</v>
      </c>
      <c r="D234" t="s">
        <v>502</v>
      </c>
      <c r="E234" t="s">
        <v>196</v>
      </c>
      <c r="H234">
        <v>30030327</v>
      </c>
      <c r="I234" t="s">
        <v>196</v>
      </c>
      <c r="J234" t="s">
        <v>99</v>
      </c>
      <c r="K234" t="s">
        <v>468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1255000</v>
      </c>
      <c r="R234" s="6">
        <v>0</v>
      </c>
      <c r="S234" s="6">
        <v>0</v>
      </c>
      <c r="T234" s="6">
        <v>1255000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t="s">
        <v>101</v>
      </c>
      <c r="AH234" t="s">
        <v>102</v>
      </c>
      <c r="AI234" t="s">
        <v>103</v>
      </c>
      <c r="AJ234" t="s">
        <v>104</v>
      </c>
      <c r="AK234" t="s">
        <v>105</v>
      </c>
      <c r="AL234" t="s">
        <v>176</v>
      </c>
      <c r="AO234" t="s">
        <v>106</v>
      </c>
      <c r="AP234" t="s">
        <v>107</v>
      </c>
      <c r="AQ234" t="s">
        <v>108</v>
      </c>
      <c r="AR234" t="s">
        <v>109</v>
      </c>
      <c r="AS234" t="s">
        <v>183</v>
      </c>
      <c r="AT234" t="s">
        <v>197</v>
      </c>
      <c r="AU234" t="s">
        <v>197</v>
      </c>
      <c r="AX234" t="s">
        <v>197</v>
      </c>
      <c r="AY234" t="s">
        <v>177</v>
      </c>
      <c r="AZ234" t="s">
        <v>198</v>
      </c>
      <c r="BA234" t="s">
        <v>199</v>
      </c>
      <c r="BB234" t="s">
        <v>200</v>
      </c>
      <c r="BD234" t="s">
        <v>200</v>
      </c>
      <c r="BE234" t="s">
        <v>110</v>
      </c>
      <c r="BF234" t="s">
        <v>111</v>
      </c>
      <c r="BG234" t="s">
        <v>112</v>
      </c>
      <c r="BH234" t="s">
        <v>201</v>
      </c>
      <c r="BI234" t="s">
        <v>202</v>
      </c>
      <c r="BK234" t="s">
        <v>202</v>
      </c>
      <c r="BL234" t="s">
        <v>113</v>
      </c>
      <c r="BM234" t="s">
        <v>114</v>
      </c>
      <c r="BN234" t="s">
        <v>478</v>
      </c>
      <c r="BP234" t="s">
        <v>478</v>
      </c>
      <c r="BQ234" t="s">
        <v>115</v>
      </c>
      <c r="BR234" t="s">
        <v>116</v>
      </c>
      <c r="BS234" t="s">
        <v>117</v>
      </c>
      <c r="BT234" t="s">
        <v>117</v>
      </c>
      <c r="BU234" t="s">
        <v>186</v>
      </c>
      <c r="BV234" t="s">
        <v>187</v>
      </c>
      <c r="BZ234" t="s">
        <v>187</v>
      </c>
      <c r="CA234" t="str">
        <f>VLOOKUP('DCSR exp data'!BZ234,Bucket[],2,FALSE)</f>
        <v>Infrastructure development</v>
      </c>
      <c r="CB234" t="s">
        <v>119</v>
      </c>
      <c r="CC234" t="s">
        <v>120</v>
      </c>
      <c r="CD234" t="s">
        <v>188</v>
      </c>
      <c r="CE234" t="s">
        <v>189</v>
      </c>
      <c r="CF234" t="s">
        <v>190</v>
      </c>
      <c r="CH234" t="s">
        <v>190</v>
      </c>
      <c r="CI234" t="s">
        <v>141</v>
      </c>
      <c r="CJ234" t="s">
        <v>151</v>
      </c>
      <c r="CK234" t="s">
        <v>152</v>
      </c>
      <c r="CL234" t="s">
        <v>122</v>
      </c>
      <c r="CM234" t="s">
        <v>123</v>
      </c>
      <c r="CN234" t="s">
        <v>123</v>
      </c>
      <c r="CO234" t="s">
        <v>124</v>
      </c>
      <c r="CP234" t="s">
        <v>125</v>
      </c>
      <c r="CQ234" t="s">
        <v>126</v>
      </c>
      <c r="CR234" t="s">
        <v>127</v>
      </c>
      <c r="CS234" t="s">
        <v>127</v>
      </c>
      <c r="CT234" t="s">
        <v>127</v>
      </c>
    </row>
    <row r="235" spans="1:98" x14ac:dyDescent="0.25">
      <c r="A235" t="s">
        <v>97</v>
      </c>
      <c r="B235" t="s">
        <v>175</v>
      </c>
      <c r="C235" t="s">
        <v>98</v>
      </c>
      <c r="D235" t="s">
        <v>502</v>
      </c>
      <c r="E235" t="s">
        <v>196</v>
      </c>
      <c r="H235">
        <v>30030327</v>
      </c>
      <c r="I235" t="s">
        <v>196</v>
      </c>
      <c r="J235" t="s">
        <v>99</v>
      </c>
      <c r="K235" t="s">
        <v>468</v>
      </c>
      <c r="L235" s="6">
        <v>1380277.18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1380277.18</v>
      </c>
      <c r="T235" s="6">
        <v>-1380277.18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1380277.18</v>
      </c>
      <c r="AE235" s="6">
        <v>0</v>
      </c>
      <c r="AF235" s="6">
        <v>0</v>
      </c>
      <c r="AG235" t="s">
        <v>101</v>
      </c>
      <c r="AH235" t="s">
        <v>102</v>
      </c>
      <c r="AI235" t="s">
        <v>103</v>
      </c>
      <c r="AJ235" t="s">
        <v>104</v>
      </c>
      <c r="AK235" t="s">
        <v>166</v>
      </c>
      <c r="AL235" t="s">
        <v>195</v>
      </c>
      <c r="AO235" t="s">
        <v>106</v>
      </c>
      <c r="AP235" t="s">
        <v>107</v>
      </c>
      <c r="AQ235" t="s">
        <v>108</v>
      </c>
      <c r="AR235" t="s">
        <v>109</v>
      </c>
      <c r="AS235" t="s">
        <v>183</v>
      </c>
      <c r="AT235" t="s">
        <v>197</v>
      </c>
      <c r="AU235" t="s">
        <v>197</v>
      </c>
      <c r="AX235" t="s">
        <v>197</v>
      </c>
      <c r="AY235" t="s">
        <v>177</v>
      </c>
      <c r="AZ235" t="s">
        <v>198</v>
      </c>
      <c r="BA235" t="s">
        <v>199</v>
      </c>
      <c r="BB235" t="s">
        <v>200</v>
      </c>
      <c r="BD235" t="s">
        <v>200</v>
      </c>
      <c r="BE235" t="s">
        <v>110</v>
      </c>
      <c r="BF235" t="s">
        <v>111</v>
      </c>
      <c r="BG235" t="s">
        <v>112</v>
      </c>
      <c r="BH235" t="s">
        <v>201</v>
      </c>
      <c r="BI235" t="s">
        <v>202</v>
      </c>
      <c r="BK235" t="s">
        <v>202</v>
      </c>
      <c r="BL235" t="s">
        <v>113</v>
      </c>
      <c r="BM235" t="s">
        <v>114</v>
      </c>
      <c r="BN235" t="s">
        <v>479</v>
      </c>
      <c r="BP235" t="s">
        <v>479</v>
      </c>
      <c r="BQ235" t="s">
        <v>115</v>
      </c>
      <c r="BR235" t="s">
        <v>116</v>
      </c>
      <c r="BS235" t="s">
        <v>117</v>
      </c>
      <c r="BT235" t="s">
        <v>117</v>
      </c>
      <c r="BU235" t="s">
        <v>186</v>
      </c>
      <c r="BV235" t="s">
        <v>187</v>
      </c>
      <c r="BZ235" t="s">
        <v>187</v>
      </c>
      <c r="CA235" t="str">
        <f>VLOOKUP('DCSR exp data'!BZ235,Bucket[],2,FALSE)</f>
        <v>Infrastructure development</v>
      </c>
      <c r="CB235" t="s">
        <v>119</v>
      </c>
      <c r="CC235" t="s">
        <v>120</v>
      </c>
      <c r="CD235" t="s">
        <v>188</v>
      </c>
      <c r="CE235" t="s">
        <v>189</v>
      </c>
      <c r="CF235" t="s">
        <v>190</v>
      </c>
      <c r="CH235" t="s">
        <v>190</v>
      </c>
      <c r="CI235" t="s">
        <v>141</v>
      </c>
      <c r="CJ235" t="s">
        <v>151</v>
      </c>
      <c r="CK235" t="s">
        <v>152</v>
      </c>
      <c r="CL235" t="s">
        <v>122</v>
      </c>
      <c r="CM235" t="s">
        <v>123</v>
      </c>
      <c r="CN235" t="s">
        <v>123</v>
      </c>
      <c r="CO235" t="s">
        <v>124</v>
      </c>
      <c r="CP235" t="s">
        <v>125</v>
      </c>
      <c r="CQ235" t="s">
        <v>126</v>
      </c>
      <c r="CR235" t="s">
        <v>127</v>
      </c>
      <c r="CS235" t="s">
        <v>127</v>
      </c>
      <c r="CT235" t="s">
        <v>127</v>
      </c>
    </row>
    <row r="236" spans="1:98" x14ac:dyDescent="0.25">
      <c r="A236" t="s">
        <v>97</v>
      </c>
      <c r="B236" t="s">
        <v>175</v>
      </c>
      <c r="C236" t="s">
        <v>98</v>
      </c>
      <c r="D236" t="s">
        <v>502</v>
      </c>
      <c r="E236" t="s">
        <v>196</v>
      </c>
      <c r="H236">
        <v>30030327</v>
      </c>
      <c r="I236" t="s">
        <v>196</v>
      </c>
      <c r="J236" t="s">
        <v>99</v>
      </c>
      <c r="K236" t="s">
        <v>468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131746.15</v>
      </c>
      <c r="T236" s="6">
        <v>-131746.15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131746.15</v>
      </c>
      <c r="AG236" t="s">
        <v>101</v>
      </c>
      <c r="AH236" t="s">
        <v>102</v>
      </c>
      <c r="AI236" t="s">
        <v>103</v>
      </c>
      <c r="AJ236" t="s">
        <v>104</v>
      </c>
      <c r="AK236" t="s">
        <v>163</v>
      </c>
      <c r="AL236" t="s">
        <v>182</v>
      </c>
      <c r="AO236" t="s">
        <v>106</v>
      </c>
      <c r="AP236" t="s">
        <v>107</v>
      </c>
      <c r="AQ236" t="s">
        <v>108</v>
      </c>
      <c r="AR236" t="s">
        <v>109</v>
      </c>
      <c r="AS236" t="s">
        <v>183</v>
      </c>
      <c r="AT236" t="s">
        <v>197</v>
      </c>
      <c r="AU236" t="s">
        <v>197</v>
      </c>
      <c r="AX236" t="s">
        <v>197</v>
      </c>
      <c r="AY236" t="s">
        <v>177</v>
      </c>
      <c r="AZ236" t="s">
        <v>198</v>
      </c>
      <c r="BA236" t="s">
        <v>199</v>
      </c>
      <c r="BB236" t="s">
        <v>200</v>
      </c>
      <c r="BD236" t="s">
        <v>200</v>
      </c>
      <c r="BE236" t="s">
        <v>110</v>
      </c>
      <c r="BF236" t="s">
        <v>111</v>
      </c>
      <c r="BG236" t="s">
        <v>112</v>
      </c>
      <c r="BH236" t="s">
        <v>201</v>
      </c>
      <c r="BI236" t="s">
        <v>202</v>
      </c>
      <c r="BK236" t="s">
        <v>202</v>
      </c>
      <c r="BL236" t="s">
        <v>113</v>
      </c>
      <c r="BM236" t="s">
        <v>114</v>
      </c>
      <c r="BN236" t="s">
        <v>479</v>
      </c>
      <c r="BP236" t="s">
        <v>479</v>
      </c>
      <c r="BQ236" t="s">
        <v>115</v>
      </c>
      <c r="BR236" t="s">
        <v>116</v>
      </c>
      <c r="BS236" t="s">
        <v>117</v>
      </c>
      <c r="BT236" t="s">
        <v>117</v>
      </c>
      <c r="BU236" t="s">
        <v>186</v>
      </c>
      <c r="BV236" t="s">
        <v>187</v>
      </c>
      <c r="BZ236" t="s">
        <v>187</v>
      </c>
      <c r="CA236" t="str">
        <f>VLOOKUP('DCSR exp data'!BZ236,Bucket[],2,FALSE)</f>
        <v>Infrastructure development</v>
      </c>
      <c r="CB236" t="s">
        <v>119</v>
      </c>
      <c r="CC236" t="s">
        <v>120</v>
      </c>
      <c r="CD236" t="s">
        <v>188</v>
      </c>
      <c r="CE236" t="s">
        <v>189</v>
      </c>
      <c r="CF236" t="s">
        <v>190</v>
      </c>
      <c r="CH236" t="s">
        <v>190</v>
      </c>
      <c r="CI236" t="s">
        <v>141</v>
      </c>
      <c r="CJ236" t="s">
        <v>151</v>
      </c>
      <c r="CK236" t="s">
        <v>152</v>
      </c>
      <c r="CL236" t="s">
        <v>122</v>
      </c>
      <c r="CM236" t="s">
        <v>123</v>
      </c>
      <c r="CN236" t="s">
        <v>123</v>
      </c>
      <c r="CO236" t="s">
        <v>124</v>
      </c>
      <c r="CP236" t="s">
        <v>125</v>
      </c>
      <c r="CQ236" t="s">
        <v>126</v>
      </c>
      <c r="CR236" t="s">
        <v>127</v>
      </c>
      <c r="CS236" t="s">
        <v>127</v>
      </c>
      <c r="CT236" t="s">
        <v>127</v>
      </c>
    </row>
    <row r="237" spans="1:98" x14ac:dyDescent="0.25">
      <c r="A237" t="s">
        <v>97</v>
      </c>
      <c r="B237" t="s">
        <v>175</v>
      </c>
      <c r="C237" t="s">
        <v>98</v>
      </c>
      <c r="D237" t="s">
        <v>502</v>
      </c>
      <c r="E237" t="s">
        <v>217</v>
      </c>
      <c r="H237">
        <v>30028327</v>
      </c>
      <c r="I237" t="s">
        <v>217</v>
      </c>
      <c r="J237" t="s">
        <v>99</v>
      </c>
      <c r="K237" t="s">
        <v>468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50849.7</v>
      </c>
      <c r="T237" s="6">
        <v>-50849.7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50849.7</v>
      </c>
      <c r="AG237" t="s">
        <v>101</v>
      </c>
      <c r="AH237" t="s">
        <v>102</v>
      </c>
      <c r="AI237" t="s">
        <v>103</v>
      </c>
      <c r="AJ237" t="s">
        <v>104</v>
      </c>
      <c r="AK237" t="s">
        <v>105</v>
      </c>
      <c r="AL237" t="s">
        <v>176</v>
      </c>
      <c r="AO237" t="s">
        <v>106</v>
      </c>
      <c r="AP237" t="s">
        <v>107</v>
      </c>
      <c r="AQ237" t="s">
        <v>108</v>
      </c>
      <c r="AR237" t="s">
        <v>109</v>
      </c>
      <c r="AS237" t="s">
        <v>183</v>
      </c>
      <c r="AT237" t="s">
        <v>197</v>
      </c>
      <c r="AU237" t="s">
        <v>197</v>
      </c>
      <c r="AX237" t="s">
        <v>197</v>
      </c>
      <c r="AY237" t="s">
        <v>177</v>
      </c>
      <c r="AZ237" t="s">
        <v>198</v>
      </c>
      <c r="BA237" t="s">
        <v>199</v>
      </c>
      <c r="BB237" t="s">
        <v>200</v>
      </c>
      <c r="BD237" t="s">
        <v>200</v>
      </c>
      <c r="BE237" t="s">
        <v>110</v>
      </c>
      <c r="BF237" t="s">
        <v>111</v>
      </c>
      <c r="BG237" t="s">
        <v>112</v>
      </c>
      <c r="BH237" t="s">
        <v>201</v>
      </c>
      <c r="BI237" t="s">
        <v>202</v>
      </c>
      <c r="BK237" t="s">
        <v>202</v>
      </c>
      <c r="BL237" t="s">
        <v>113</v>
      </c>
      <c r="BM237" t="s">
        <v>114</v>
      </c>
      <c r="BN237" t="s">
        <v>203</v>
      </c>
      <c r="BP237" t="s">
        <v>203</v>
      </c>
      <c r="BQ237" t="s">
        <v>115</v>
      </c>
      <c r="BR237" t="s">
        <v>116</v>
      </c>
      <c r="BS237" t="s">
        <v>117</v>
      </c>
      <c r="BT237" t="s">
        <v>117</v>
      </c>
      <c r="BU237" t="s">
        <v>118</v>
      </c>
      <c r="BV237" t="s">
        <v>128</v>
      </c>
      <c r="BZ237" t="s">
        <v>128</v>
      </c>
      <c r="CA237" t="str">
        <f>VLOOKUP('DCSR exp data'!BZ237,Bucket[],2,FALSE)</f>
        <v>Infrastructure development</v>
      </c>
      <c r="CB237" t="s">
        <v>119</v>
      </c>
      <c r="CC237" t="s">
        <v>120</v>
      </c>
      <c r="CD237" t="s">
        <v>121</v>
      </c>
      <c r="CE237" t="s">
        <v>129</v>
      </c>
      <c r="CF237" t="s">
        <v>130</v>
      </c>
      <c r="CH237" t="s">
        <v>130</v>
      </c>
      <c r="CI237" t="s">
        <v>141</v>
      </c>
      <c r="CJ237" t="s">
        <v>151</v>
      </c>
      <c r="CK237" t="s">
        <v>152</v>
      </c>
      <c r="CL237" t="s">
        <v>122</v>
      </c>
      <c r="CM237" t="s">
        <v>123</v>
      </c>
      <c r="CN237" t="s">
        <v>123</v>
      </c>
      <c r="CO237" t="s">
        <v>124</v>
      </c>
      <c r="CP237" t="s">
        <v>125</v>
      </c>
      <c r="CQ237" t="s">
        <v>126</v>
      </c>
      <c r="CR237" t="s">
        <v>127</v>
      </c>
      <c r="CS237" t="s">
        <v>127</v>
      </c>
      <c r="CT237" t="s">
        <v>127</v>
      </c>
    </row>
    <row r="238" spans="1:98" x14ac:dyDescent="0.25">
      <c r="A238" t="s">
        <v>97</v>
      </c>
      <c r="B238" t="s">
        <v>175</v>
      </c>
      <c r="C238" t="s">
        <v>98</v>
      </c>
      <c r="D238" t="s">
        <v>502</v>
      </c>
      <c r="E238" t="s">
        <v>196</v>
      </c>
      <c r="H238">
        <v>30030327</v>
      </c>
      <c r="I238" t="s">
        <v>196</v>
      </c>
      <c r="J238" t="s">
        <v>99</v>
      </c>
      <c r="K238" t="s">
        <v>468</v>
      </c>
      <c r="L238" s="6">
        <v>2196107.08</v>
      </c>
      <c r="M238" s="6">
        <v>0</v>
      </c>
      <c r="N238" s="6">
        <v>0</v>
      </c>
      <c r="O238" s="6">
        <v>0</v>
      </c>
      <c r="P238" s="6">
        <v>0</v>
      </c>
      <c r="Q238" s="6">
        <v>3823000</v>
      </c>
      <c r="R238" s="6">
        <v>0</v>
      </c>
      <c r="S238" s="6">
        <v>3474794.68</v>
      </c>
      <c r="T238" s="6">
        <v>348205.32</v>
      </c>
      <c r="U238" s="6">
        <v>0</v>
      </c>
      <c r="V238" s="6">
        <v>165432.04999999999</v>
      </c>
      <c r="W238" s="6">
        <v>823072.82</v>
      </c>
      <c r="X238" s="6">
        <v>22765.41</v>
      </c>
      <c r="Y238" s="6">
        <v>0</v>
      </c>
      <c r="Z238" s="6">
        <v>494853</v>
      </c>
      <c r="AA238" s="6">
        <v>0</v>
      </c>
      <c r="AB238" s="6">
        <v>689983.8</v>
      </c>
      <c r="AC238" s="6">
        <v>0</v>
      </c>
      <c r="AD238" s="6">
        <v>0</v>
      </c>
      <c r="AE238" s="6">
        <v>0</v>
      </c>
      <c r="AF238" s="6">
        <v>1278687.6000000001</v>
      </c>
      <c r="AG238" t="s">
        <v>101</v>
      </c>
      <c r="AH238" t="s">
        <v>102</v>
      </c>
      <c r="AI238" t="s">
        <v>103</v>
      </c>
      <c r="AJ238" t="s">
        <v>104</v>
      </c>
      <c r="AK238" t="s">
        <v>105</v>
      </c>
      <c r="AL238" t="s">
        <v>176</v>
      </c>
      <c r="AO238" t="s">
        <v>106</v>
      </c>
      <c r="AP238" t="s">
        <v>107</v>
      </c>
      <c r="AQ238" t="s">
        <v>108</v>
      </c>
      <c r="AR238" t="s">
        <v>109</v>
      </c>
      <c r="AS238" t="s">
        <v>183</v>
      </c>
      <c r="AT238" t="s">
        <v>197</v>
      </c>
      <c r="AU238" t="s">
        <v>197</v>
      </c>
      <c r="AX238" t="s">
        <v>197</v>
      </c>
      <c r="AY238" t="s">
        <v>177</v>
      </c>
      <c r="AZ238" t="s">
        <v>198</v>
      </c>
      <c r="BA238" t="s">
        <v>199</v>
      </c>
      <c r="BB238" t="s">
        <v>200</v>
      </c>
      <c r="BD238" t="s">
        <v>200</v>
      </c>
      <c r="BE238" t="s">
        <v>110</v>
      </c>
      <c r="BF238" t="s">
        <v>111</v>
      </c>
      <c r="BG238" t="s">
        <v>112</v>
      </c>
      <c r="BH238" t="s">
        <v>201</v>
      </c>
      <c r="BI238" t="s">
        <v>202</v>
      </c>
      <c r="BK238" t="s">
        <v>202</v>
      </c>
      <c r="BL238" t="s">
        <v>113</v>
      </c>
      <c r="BM238" t="s">
        <v>114</v>
      </c>
      <c r="BN238" t="s">
        <v>203</v>
      </c>
      <c r="BP238" t="s">
        <v>203</v>
      </c>
      <c r="BQ238" t="s">
        <v>115</v>
      </c>
      <c r="BR238" t="s">
        <v>116</v>
      </c>
      <c r="BS238" t="s">
        <v>117</v>
      </c>
      <c r="BT238" t="s">
        <v>117</v>
      </c>
      <c r="BU238" t="s">
        <v>118</v>
      </c>
      <c r="BV238" t="s">
        <v>128</v>
      </c>
      <c r="BZ238" t="s">
        <v>128</v>
      </c>
      <c r="CA238" t="str">
        <f>VLOOKUP('DCSR exp data'!BZ238,Bucket[],2,FALSE)</f>
        <v>Infrastructure development</v>
      </c>
      <c r="CB238" t="s">
        <v>119</v>
      </c>
      <c r="CC238" t="s">
        <v>120</v>
      </c>
      <c r="CD238" t="s">
        <v>121</v>
      </c>
      <c r="CE238" t="s">
        <v>129</v>
      </c>
      <c r="CF238" t="s">
        <v>130</v>
      </c>
      <c r="CH238" t="s">
        <v>130</v>
      </c>
      <c r="CI238" t="s">
        <v>141</v>
      </c>
      <c r="CJ238" t="s">
        <v>151</v>
      </c>
      <c r="CK238" t="s">
        <v>152</v>
      </c>
      <c r="CL238" t="s">
        <v>122</v>
      </c>
      <c r="CM238" t="s">
        <v>123</v>
      </c>
      <c r="CN238" t="s">
        <v>123</v>
      </c>
      <c r="CO238" t="s">
        <v>124</v>
      </c>
      <c r="CP238" t="s">
        <v>125</v>
      </c>
      <c r="CQ238" t="s">
        <v>126</v>
      </c>
      <c r="CR238" t="s">
        <v>127</v>
      </c>
      <c r="CS238" t="s">
        <v>127</v>
      </c>
      <c r="CT238" t="s">
        <v>127</v>
      </c>
    </row>
    <row r="239" spans="1:98" x14ac:dyDescent="0.25">
      <c r="A239" t="s">
        <v>97</v>
      </c>
      <c r="B239" t="s">
        <v>175</v>
      </c>
      <c r="C239" t="s">
        <v>98</v>
      </c>
      <c r="D239" t="s">
        <v>502</v>
      </c>
      <c r="E239" t="s">
        <v>196</v>
      </c>
      <c r="H239">
        <v>30030327</v>
      </c>
      <c r="I239" t="s">
        <v>196</v>
      </c>
      <c r="J239" t="s">
        <v>99</v>
      </c>
      <c r="K239" t="s">
        <v>468</v>
      </c>
      <c r="L239" s="6">
        <v>564248.38</v>
      </c>
      <c r="M239" s="6">
        <v>0</v>
      </c>
      <c r="N239" s="6">
        <v>0</v>
      </c>
      <c r="O239" s="6">
        <v>0</v>
      </c>
      <c r="P239" s="6">
        <v>0</v>
      </c>
      <c r="Q239" s="6">
        <v>1990000</v>
      </c>
      <c r="R239" s="6">
        <v>0</v>
      </c>
      <c r="S239" s="6">
        <v>564248.38</v>
      </c>
      <c r="T239" s="6">
        <v>1425751.62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564248.38</v>
      </c>
      <c r="AC239" s="6">
        <v>0</v>
      </c>
      <c r="AD239" s="6">
        <v>0</v>
      </c>
      <c r="AE239" s="6">
        <v>0</v>
      </c>
      <c r="AF239" s="6">
        <v>0</v>
      </c>
      <c r="AG239" t="s">
        <v>101</v>
      </c>
      <c r="AH239" t="s">
        <v>102</v>
      </c>
      <c r="AI239" t="s">
        <v>103</v>
      </c>
      <c r="AJ239" t="s">
        <v>104</v>
      </c>
      <c r="AK239" t="s">
        <v>105</v>
      </c>
      <c r="AL239" t="s">
        <v>176</v>
      </c>
      <c r="AO239" t="s">
        <v>106</v>
      </c>
      <c r="AP239" t="s">
        <v>107</v>
      </c>
      <c r="AQ239" t="s">
        <v>108</v>
      </c>
      <c r="AR239" t="s">
        <v>109</v>
      </c>
      <c r="AS239" t="s">
        <v>183</v>
      </c>
      <c r="AT239" t="s">
        <v>197</v>
      </c>
      <c r="AU239" t="s">
        <v>197</v>
      </c>
      <c r="AX239" t="s">
        <v>197</v>
      </c>
      <c r="AY239" t="s">
        <v>177</v>
      </c>
      <c r="AZ239" t="s">
        <v>198</v>
      </c>
      <c r="BA239" t="s">
        <v>199</v>
      </c>
      <c r="BB239" t="s">
        <v>200</v>
      </c>
      <c r="BD239" t="s">
        <v>200</v>
      </c>
      <c r="BE239" t="s">
        <v>110</v>
      </c>
      <c r="BF239" t="s">
        <v>111</v>
      </c>
      <c r="BG239" t="s">
        <v>112</v>
      </c>
      <c r="BH239" t="s">
        <v>201</v>
      </c>
      <c r="BI239" t="s">
        <v>202</v>
      </c>
      <c r="BK239" t="s">
        <v>202</v>
      </c>
      <c r="BL239" t="s">
        <v>113</v>
      </c>
      <c r="BM239" t="s">
        <v>114</v>
      </c>
      <c r="BN239" t="s">
        <v>210</v>
      </c>
      <c r="BP239" t="s">
        <v>210</v>
      </c>
      <c r="BQ239" t="s">
        <v>115</v>
      </c>
      <c r="BR239" t="s">
        <v>116</v>
      </c>
      <c r="BS239" t="s">
        <v>117</v>
      </c>
      <c r="BT239" t="s">
        <v>117</v>
      </c>
      <c r="BU239" t="s">
        <v>118</v>
      </c>
      <c r="BV239" t="s">
        <v>128</v>
      </c>
      <c r="BZ239" t="s">
        <v>128</v>
      </c>
      <c r="CA239" t="str">
        <f>VLOOKUP('DCSR exp data'!BZ239,Bucket[],2,FALSE)</f>
        <v>Infrastructure development</v>
      </c>
      <c r="CB239" t="s">
        <v>119</v>
      </c>
      <c r="CC239" t="s">
        <v>120</v>
      </c>
      <c r="CD239" t="s">
        <v>121</v>
      </c>
      <c r="CE239" t="s">
        <v>129</v>
      </c>
      <c r="CF239" t="s">
        <v>130</v>
      </c>
      <c r="CH239" t="s">
        <v>130</v>
      </c>
      <c r="CI239" t="s">
        <v>141</v>
      </c>
      <c r="CJ239" t="s">
        <v>151</v>
      </c>
      <c r="CK239" t="s">
        <v>152</v>
      </c>
      <c r="CL239" t="s">
        <v>122</v>
      </c>
      <c r="CM239" t="s">
        <v>123</v>
      </c>
      <c r="CN239" t="s">
        <v>123</v>
      </c>
      <c r="CO239" t="s">
        <v>124</v>
      </c>
      <c r="CP239" t="s">
        <v>125</v>
      </c>
      <c r="CQ239" t="s">
        <v>126</v>
      </c>
      <c r="CR239" t="s">
        <v>127</v>
      </c>
      <c r="CS239" t="s">
        <v>127</v>
      </c>
      <c r="CT239" t="s">
        <v>127</v>
      </c>
    </row>
    <row r="240" spans="1:98" x14ac:dyDescent="0.25">
      <c r="A240" t="s">
        <v>97</v>
      </c>
      <c r="B240" t="s">
        <v>175</v>
      </c>
      <c r="C240" t="s">
        <v>98</v>
      </c>
      <c r="D240" t="s">
        <v>502</v>
      </c>
      <c r="E240" t="s">
        <v>196</v>
      </c>
      <c r="H240">
        <v>30030327</v>
      </c>
      <c r="I240" t="s">
        <v>196</v>
      </c>
      <c r="J240" t="s">
        <v>99</v>
      </c>
      <c r="K240" t="s">
        <v>468</v>
      </c>
      <c r="L240" s="6">
        <v>3396180.76</v>
      </c>
      <c r="M240" s="6">
        <v>0</v>
      </c>
      <c r="N240" s="6">
        <v>0</v>
      </c>
      <c r="O240" s="6">
        <v>0</v>
      </c>
      <c r="P240" s="6">
        <v>2500000</v>
      </c>
      <c r="Q240" s="6">
        <v>5000000</v>
      </c>
      <c r="R240" s="6">
        <v>0</v>
      </c>
      <c r="S240" s="6">
        <v>5064946.53</v>
      </c>
      <c r="T240" s="6">
        <v>-64946.53</v>
      </c>
      <c r="U240" s="6">
        <v>0</v>
      </c>
      <c r="V240" s="6">
        <v>183082.65</v>
      </c>
      <c r="W240" s="6">
        <v>1049735.6100000001</v>
      </c>
      <c r="X240" s="6">
        <v>0</v>
      </c>
      <c r="Y240" s="6">
        <v>0</v>
      </c>
      <c r="Z240" s="6">
        <v>825166.67</v>
      </c>
      <c r="AA240" s="6">
        <v>0</v>
      </c>
      <c r="AB240" s="6">
        <v>1338195.83</v>
      </c>
      <c r="AC240" s="6">
        <v>0</v>
      </c>
      <c r="AD240" s="6">
        <v>0</v>
      </c>
      <c r="AE240" s="6">
        <v>0</v>
      </c>
      <c r="AF240" s="6">
        <v>1668765.77</v>
      </c>
      <c r="AG240" t="s">
        <v>101</v>
      </c>
      <c r="AH240" t="s">
        <v>102</v>
      </c>
      <c r="AI240" t="s">
        <v>103</v>
      </c>
      <c r="AJ240" t="s">
        <v>104</v>
      </c>
      <c r="AK240" t="s">
        <v>105</v>
      </c>
      <c r="AL240" t="s">
        <v>176</v>
      </c>
      <c r="AO240" t="s">
        <v>106</v>
      </c>
      <c r="AP240" t="s">
        <v>107</v>
      </c>
      <c r="AQ240" t="s">
        <v>108</v>
      </c>
      <c r="AR240" t="s">
        <v>109</v>
      </c>
      <c r="AS240" t="s">
        <v>183</v>
      </c>
      <c r="AT240" t="s">
        <v>197</v>
      </c>
      <c r="AU240" t="s">
        <v>197</v>
      </c>
      <c r="AX240" t="s">
        <v>197</v>
      </c>
      <c r="AY240" t="s">
        <v>177</v>
      </c>
      <c r="AZ240" t="s">
        <v>198</v>
      </c>
      <c r="BA240" t="s">
        <v>199</v>
      </c>
      <c r="BB240" t="s">
        <v>200</v>
      </c>
      <c r="BD240" t="s">
        <v>200</v>
      </c>
      <c r="BE240" t="s">
        <v>110</v>
      </c>
      <c r="BF240" t="s">
        <v>111</v>
      </c>
      <c r="BG240" t="s">
        <v>112</v>
      </c>
      <c r="BH240" t="s">
        <v>201</v>
      </c>
      <c r="BI240" t="s">
        <v>202</v>
      </c>
      <c r="BK240" t="s">
        <v>202</v>
      </c>
      <c r="BL240" t="s">
        <v>113</v>
      </c>
      <c r="BM240" t="s">
        <v>114</v>
      </c>
      <c r="BN240" t="s">
        <v>214</v>
      </c>
      <c r="BP240" t="s">
        <v>214</v>
      </c>
      <c r="BQ240" t="s">
        <v>115</v>
      </c>
      <c r="BR240" t="s">
        <v>116</v>
      </c>
      <c r="BS240" t="s">
        <v>117</v>
      </c>
      <c r="BT240" t="s">
        <v>117</v>
      </c>
      <c r="BU240" t="s">
        <v>118</v>
      </c>
      <c r="BV240" t="s">
        <v>128</v>
      </c>
      <c r="BZ240" t="s">
        <v>128</v>
      </c>
      <c r="CA240" t="str">
        <f>VLOOKUP('DCSR exp data'!BZ240,Bucket[],2,FALSE)</f>
        <v>Infrastructure development</v>
      </c>
      <c r="CB240" t="s">
        <v>119</v>
      </c>
      <c r="CC240" t="s">
        <v>120</v>
      </c>
      <c r="CD240" t="s">
        <v>121</v>
      </c>
      <c r="CE240" t="s">
        <v>129</v>
      </c>
      <c r="CF240" t="s">
        <v>130</v>
      </c>
      <c r="CH240" t="s">
        <v>130</v>
      </c>
      <c r="CI240" t="s">
        <v>141</v>
      </c>
      <c r="CJ240" t="s">
        <v>151</v>
      </c>
      <c r="CK240" t="s">
        <v>152</v>
      </c>
      <c r="CL240" t="s">
        <v>122</v>
      </c>
      <c r="CM240" t="s">
        <v>123</v>
      </c>
      <c r="CN240" t="s">
        <v>123</v>
      </c>
      <c r="CO240" t="s">
        <v>124</v>
      </c>
      <c r="CP240" t="s">
        <v>125</v>
      </c>
      <c r="CQ240" t="s">
        <v>126</v>
      </c>
      <c r="CR240" t="s">
        <v>127</v>
      </c>
      <c r="CS240" t="s">
        <v>127</v>
      </c>
      <c r="CT240" t="s">
        <v>127</v>
      </c>
    </row>
    <row r="241" spans="1:98" x14ac:dyDescent="0.25">
      <c r="A241" t="s">
        <v>97</v>
      </c>
      <c r="B241" t="s">
        <v>175</v>
      </c>
      <c r="C241" t="s">
        <v>98</v>
      </c>
      <c r="D241" t="s">
        <v>502</v>
      </c>
      <c r="E241" t="s">
        <v>217</v>
      </c>
      <c r="H241">
        <v>30028327</v>
      </c>
      <c r="I241" t="s">
        <v>217</v>
      </c>
      <c r="J241" t="s">
        <v>131</v>
      </c>
      <c r="K241" t="s">
        <v>468</v>
      </c>
      <c r="L241" s="6">
        <v>0</v>
      </c>
      <c r="M241" s="6">
        <v>0</v>
      </c>
      <c r="N241" s="6">
        <v>-150000</v>
      </c>
      <c r="O241" s="6">
        <v>0</v>
      </c>
      <c r="P241" s="6">
        <v>0</v>
      </c>
      <c r="Q241" s="6">
        <v>50000</v>
      </c>
      <c r="R241" s="6">
        <v>0</v>
      </c>
      <c r="S241" s="6">
        <v>0</v>
      </c>
      <c r="T241" s="6">
        <v>50000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t="s">
        <v>101</v>
      </c>
      <c r="AH241" t="s">
        <v>102</v>
      </c>
      <c r="AI241" t="s">
        <v>103</v>
      </c>
      <c r="AJ241" t="s">
        <v>144</v>
      </c>
      <c r="AK241" t="s">
        <v>144</v>
      </c>
      <c r="AO241" t="s">
        <v>106</v>
      </c>
      <c r="AP241" t="s">
        <v>107</v>
      </c>
      <c r="AQ241" t="s">
        <v>108</v>
      </c>
      <c r="AR241" t="s">
        <v>109</v>
      </c>
      <c r="AS241" t="s">
        <v>183</v>
      </c>
      <c r="AT241" t="s">
        <v>197</v>
      </c>
      <c r="AU241" t="s">
        <v>197</v>
      </c>
      <c r="AX241" t="s">
        <v>197</v>
      </c>
      <c r="AY241" t="s">
        <v>177</v>
      </c>
      <c r="AZ241" t="s">
        <v>198</v>
      </c>
      <c r="BA241" t="s">
        <v>199</v>
      </c>
      <c r="BB241" t="s">
        <v>200</v>
      </c>
      <c r="BD241" t="s">
        <v>200</v>
      </c>
      <c r="BE241" t="s">
        <v>132</v>
      </c>
      <c r="BF241" t="s">
        <v>132</v>
      </c>
      <c r="BK241" t="s">
        <v>132</v>
      </c>
      <c r="BL241" t="s">
        <v>113</v>
      </c>
      <c r="BM241" t="s">
        <v>114</v>
      </c>
      <c r="BN241" t="s">
        <v>202</v>
      </c>
      <c r="BP241" t="s">
        <v>202</v>
      </c>
      <c r="BQ241" t="s">
        <v>115</v>
      </c>
      <c r="BR241" t="s">
        <v>115</v>
      </c>
      <c r="BS241" t="s">
        <v>134</v>
      </c>
      <c r="BT241" t="s">
        <v>117</v>
      </c>
      <c r="BU241" t="s">
        <v>235</v>
      </c>
      <c r="BV241" t="s">
        <v>235</v>
      </c>
      <c r="BZ241" t="s">
        <v>235</v>
      </c>
      <c r="CA241" t="str">
        <f>VLOOKUP('DCSR exp data'!BZ241,Bucket[],2,FALSE)</f>
        <v>Administrative costs</v>
      </c>
      <c r="CB241" t="s">
        <v>119</v>
      </c>
      <c r="CC241" t="s">
        <v>137</v>
      </c>
      <c r="CD241" t="s">
        <v>138</v>
      </c>
      <c r="CE241" t="s">
        <v>138</v>
      </c>
      <c r="CF241" t="s">
        <v>231</v>
      </c>
      <c r="CH241" t="s">
        <v>231</v>
      </c>
      <c r="CI241" t="s">
        <v>141</v>
      </c>
      <c r="CJ241" t="s">
        <v>151</v>
      </c>
      <c r="CK241" t="s">
        <v>152</v>
      </c>
      <c r="CL241" t="s">
        <v>232</v>
      </c>
      <c r="CM241" t="s">
        <v>134</v>
      </c>
      <c r="CN241" t="s">
        <v>134</v>
      </c>
      <c r="CO241" t="s">
        <v>142</v>
      </c>
      <c r="CP241" t="s">
        <v>143</v>
      </c>
      <c r="CQ241" t="s">
        <v>143</v>
      </c>
      <c r="CR241" t="s">
        <v>143</v>
      </c>
      <c r="CS241" t="s">
        <v>143</v>
      </c>
      <c r="CT241" t="s">
        <v>143</v>
      </c>
    </row>
    <row r="242" spans="1:98" x14ac:dyDescent="0.25">
      <c r="A242" t="s">
        <v>97</v>
      </c>
      <c r="B242" t="s">
        <v>175</v>
      </c>
      <c r="C242" t="s">
        <v>98</v>
      </c>
      <c r="D242" t="s">
        <v>502</v>
      </c>
      <c r="E242" t="s">
        <v>217</v>
      </c>
      <c r="H242">
        <v>30028327</v>
      </c>
      <c r="I242" t="s">
        <v>217</v>
      </c>
      <c r="J242" t="s">
        <v>131</v>
      </c>
      <c r="K242" t="s">
        <v>468</v>
      </c>
      <c r="L242" s="6">
        <v>885.6</v>
      </c>
      <c r="M242" s="6">
        <v>0</v>
      </c>
      <c r="N242" s="6">
        <v>0</v>
      </c>
      <c r="O242" s="6">
        <v>0</v>
      </c>
      <c r="P242" s="6">
        <v>0</v>
      </c>
      <c r="Q242" s="6">
        <v>100000</v>
      </c>
      <c r="R242" s="6">
        <v>0</v>
      </c>
      <c r="S242" s="6">
        <v>885.6</v>
      </c>
      <c r="T242" s="6">
        <v>99114.4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885.6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t="s">
        <v>101</v>
      </c>
      <c r="AH242" t="s">
        <v>102</v>
      </c>
      <c r="AI242" t="s">
        <v>103</v>
      </c>
      <c r="AJ242" t="s">
        <v>144</v>
      </c>
      <c r="AK242" t="s">
        <v>144</v>
      </c>
      <c r="AO242" t="s">
        <v>106</v>
      </c>
      <c r="AP242" t="s">
        <v>107</v>
      </c>
      <c r="AQ242" t="s">
        <v>108</v>
      </c>
      <c r="AR242" t="s">
        <v>109</v>
      </c>
      <c r="AS242" t="s">
        <v>183</v>
      </c>
      <c r="AT242" t="s">
        <v>197</v>
      </c>
      <c r="AU242" t="s">
        <v>197</v>
      </c>
      <c r="AX242" t="s">
        <v>197</v>
      </c>
      <c r="AY242" t="s">
        <v>177</v>
      </c>
      <c r="AZ242" t="s">
        <v>198</v>
      </c>
      <c r="BA242" t="s">
        <v>199</v>
      </c>
      <c r="BB242" t="s">
        <v>200</v>
      </c>
      <c r="BD242" t="s">
        <v>200</v>
      </c>
      <c r="BE242" t="s">
        <v>132</v>
      </c>
      <c r="BF242" t="s">
        <v>132</v>
      </c>
      <c r="BK242" t="s">
        <v>132</v>
      </c>
      <c r="BL242" t="s">
        <v>113</v>
      </c>
      <c r="BM242" t="s">
        <v>114</v>
      </c>
      <c r="BN242" t="s">
        <v>480</v>
      </c>
      <c r="BP242" t="s">
        <v>480</v>
      </c>
      <c r="BQ242" t="s">
        <v>115</v>
      </c>
      <c r="BR242" t="s">
        <v>115</v>
      </c>
      <c r="BS242" t="s">
        <v>134</v>
      </c>
      <c r="BT242" t="s">
        <v>117</v>
      </c>
      <c r="BU242" t="s">
        <v>230</v>
      </c>
      <c r="BV242" t="s">
        <v>230</v>
      </c>
      <c r="BZ242" t="s">
        <v>230</v>
      </c>
      <c r="CA242" t="str">
        <f>VLOOKUP('DCSR exp data'!BZ242,Bucket[],2,FALSE)</f>
        <v>Travel and subsistence</v>
      </c>
      <c r="CB242" t="s">
        <v>119</v>
      </c>
      <c r="CC242" t="s">
        <v>137</v>
      </c>
      <c r="CD242" t="s">
        <v>138</v>
      </c>
      <c r="CE242" t="s">
        <v>138</v>
      </c>
      <c r="CF242" t="s">
        <v>231</v>
      </c>
      <c r="CH242" t="s">
        <v>231</v>
      </c>
      <c r="CI242" t="s">
        <v>141</v>
      </c>
      <c r="CJ242" t="s">
        <v>151</v>
      </c>
      <c r="CK242" t="s">
        <v>152</v>
      </c>
      <c r="CL242" t="s">
        <v>232</v>
      </c>
      <c r="CM242" t="s">
        <v>134</v>
      </c>
      <c r="CN242" t="s">
        <v>134</v>
      </c>
      <c r="CO242" t="s">
        <v>142</v>
      </c>
      <c r="CP242" t="s">
        <v>143</v>
      </c>
      <c r="CQ242" t="s">
        <v>143</v>
      </c>
      <c r="CR242" t="s">
        <v>143</v>
      </c>
      <c r="CS242" t="s">
        <v>143</v>
      </c>
      <c r="CT242" t="s">
        <v>143</v>
      </c>
    </row>
    <row r="243" spans="1:98" x14ac:dyDescent="0.25">
      <c r="A243" t="s">
        <v>97</v>
      </c>
      <c r="B243" t="s">
        <v>175</v>
      </c>
      <c r="C243" t="s">
        <v>98</v>
      </c>
      <c r="D243" t="s">
        <v>502</v>
      </c>
      <c r="E243" t="s">
        <v>217</v>
      </c>
      <c r="H243">
        <v>30028327</v>
      </c>
      <c r="I243" t="s">
        <v>217</v>
      </c>
      <c r="J243" t="s">
        <v>131</v>
      </c>
      <c r="K243" t="s">
        <v>468</v>
      </c>
      <c r="L243" s="6">
        <v>130189.07</v>
      </c>
      <c r="M243" s="6">
        <v>0</v>
      </c>
      <c r="N243" s="6">
        <v>150000</v>
      </c>
      <c r="O243" s="6">
        <v>0</v>
      </c>
      <c r="P243" s="6">
        <v>0</v>
      </c>
      <c r="Q243" s="6">
        <v>200000</v>
      </c>
      <c r="R243" s="6">
        <v>1241.4000000000001</v>
      </c>
      <c r="S243" s="6">
        <v>131800.91</v>
      </c>
      <c r="T243" s="6">
        <v>66957.69</v>
      </c>
      <c r="U243" s="6">
        <v>0</v>
      </c>
      <c r="V243" s="6">
        <v>49012.34</v>
      </c>
      <c r="W243" s="6">
        <v>1077.5999999999999</v>
      </c>
      <c r="X243" s="6">
        <v>5446.8</v>
      </c>
      <c r="Y243" s="6">
        <v>12800.61</v>
      </c>
      <c r="Z243" s="6">
        <v>8919.69</v>
      </c>
      <c r="AA243" s="6">
        <v>12001.96</v>
      </c>
      <c r="AB243" s="6">
        <v>19729.560000000001</v>
      </c>
      <c r="AC243" s="6">
        <v>2717.61</v>
      </c>
      <c r="AD243" s="6">
        <v>18226.8</v>
      </c>
      <c r="AE243" s="6">
        <v>256.10000000000002</v>
      </c>
      <c r="AF243" s="6">
        <v>1611.84</v>
      </c>
      <c r="AG243" t="s">
        <v>101</v>
      </c>
      <c r="AH243" t="s">
        <v>102</v>
      </c>
      <c r="AI243" t="s">
        <v>103</v>
      </c>
      <c r="AJ243" t="s">
        <v>144</v>
      </c>
      <c r="AK243" t="s">
        <v>144</v>
      </c>
      <c r="AO243" t="s">
        <v>106</v>
      </c>
      <c r="AP243" t="s">
        <v>107</v>
      </c>
      <c r="AQ243" t="s">
        <v>108</v>
      </c>
      <c r="AR243" t="s">
        <v>109</v>
      </c>
      <c r="AS243" t="s">
        <v>183</v>
      </c>
      <c r="AT243" t="s">
        <v>197</v>
      </c>
      <c r="AU243" t="s">
        <v>197</v>
      </c>
      <c r="AX243" t="s">
        <v>197</v>
      </c>
      <c r="AY243" t="s">
        <v>177</v>
      </c>
      <c r="AZ243" t="s">
        <v>198</v>
      </c>
      <c r="BA243" t="s">
        <v>199</v>
      </c>
      <c r="BB243" t="s">
        <v>200</v>
      </c>
      <c r="BD243" t="s">
        <v>200</v>
      </c>
      <c r="BE243" t="s">
        <v>132</v>
      </c>
      <c r="BF243" t="s">
        <v>132</v>
      </c>
      <c r="BK243" t="s">
        <v>132</v>
      </c>
      <c r="BL243" t="s">
        <v>113</v>
      </c>
      <c r="BM243" t="s">
        <v>114</v>
      </c>
      <c r="BN243" t="s">
        <v>202</v>
      </c>
      <c r="BP243" t="s">
        <v>202</v>
      </c>
      <c r="BQ243" t="s">
        <v>115</v>
      </c>
      <c r="BR243" t="s">
        <v>115</v>
      </c>
      <c r="BS243" t="s">
        <v>134</v>
      </c>
      <c r="BT243" t="s">
        <v>117</v>
      </c>
      <c r="BU243" t="s">
        <v>230</v>
      </c>
      <c r="BV243" t="s">
        <v>230</v>
      </c>
      <c r="BZ243" t="s">
        <v>230</v>
      </c>
      <c r="CA243" t="str">
        <f>VLOOKUP('DCSR exp data'!BZ243,Bucket[],2,FALSE)</f>
        <v>Travel and subsistence</v>
      </c>
      <c r="CB243" t="s">
        <v>119</v>
      </c>
      <c r="CC243" t="s">
        <v>137</v>
      </c>
      <c r="CD243" t="s">
        <v>138</v>
      </c>
      <c r="CE243" t="s">
        <v>138</v>
      </c>
      <c r="CF243" t="s">
        <v>231</v>
      </c>
      <c r="CH243" t="s">
        <v>231</v>
      </c>
      <c r="CI243" t="s">
        <v>141</v>
      </c>
      <c r="CJ243" t="s">
        <v>151</v>
      </c>
      <c r="CK243" t="s">
        <v>152</v>
      </c>
      <c r="CL243" t="s">
        <v>232</v>
      </c>
      <c r="CM243" t="s">
        <v>134</v>
      </c>
      <c r="CN243" t="s">
        <v>134</v>
      </c>
      <c r="CO243" t="s">
        <v>142</v>
      </c>
      <c r="CP243" t="s">
        <v>143</v>
      </c>
      <c r="CQ243" t="s">
        <v>143</v>
      </c>
      <c r="CR243" t="s">
        <v>143</v>
      </c>
      <c r="CS243" t="s">
        <v>143</v>
      </c>
      <c r="CT243" t="s">
        <v>143</v>
      </c>
    </row>
    <row r="244" spans="1:98" x14ac:dyDescent="0.25">
      <c r="A244" t="s">
        <v>97</v>
      </c>
      <c r="B244" t="s">
        <v>175</v>
      </c>
      <c r="C244" t="s">
        <v>98</v>
      </c>
      <c r="D244" t="s">
        <v>502</v>
      </c>
      <c r="E244" t="s">
        <v>217</v>
      </c>
      <c r="H244">
        <v>30028327</v>
      </c>
      <c r="I244" t="s">
        <v>217</v>
      </c>
      <c r="J244" t="s">
        <v>131</v>
      </c>
      <c r="K244" t="s">
        <v>468</v>
      </c>
      <c r="L244" s="6">
        <v>50068.800000000003</v>
      </c>
      <c r="M244" s="6">
        <v>0</v>
      </c>
      <c r="N244" s="6">
        <v>0</v>
      </c>
      <c r="O244" s="6">
        <v>0</v>
      </c>
      <c r="P244" s="6">
        <v>0</v>
      </c>
      <c r="Q244" s="6">
        <v>120000</v>
      </c>
      <c r="R244" s="6">
        <v>0</v>
      </c>
      <c r="S244" s="6">
        <v>50068.800000000003</v>
      </c>
      <c r="T244" s="6">
        <v>69931.199999999997</v>
      </c>
      <c r="U244" s="6">
        <v>0</v>
      </c>
      <c r="V244" s="6">
        <v>0</v>
      </c>
      <c r="W244" s="6">
        <v>0</v>
      </c>
      <c r="X244" s="6">
        <v>0</v>
      </c>
      <c r="Y244" s="6">
        <v>50068.800000000003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t="s">
        <v>101</v>
      </c>
      <c r="AH244" t="s">
        <v>102</v>
      </c>
      <c r="AI244" t="s">
        <v>103</v>
      </c>
      <c r="AJ244" t="s">
        <v>144</v>
      </c>
      <c r="AK244" t="s">
        <v>144</v>
      </c>
      <c r="AO244" t="s">
        <v>106</v>
      </c>
      <c r="AP244" t="s">
        <v>107</v>
      </c>
      <c r="AQ244" t="s">
        <v>108</v>
      </c>
      <c r="AR244" t="s">
        <v>109</v>
      </c>
      <c r="AS244" t="s">
        <v>183</v>
      </c>
      <c r="AT244" t="s">
        <v>197</v>
      </c>
      <c r="AU244" t="s">
        <v>197</v>
      </c>
      <c r="AX244" t="s">
        <v>197</v>
      </c>
      <c r="AY244" t="s">
        <v>177</v>
      </c>
      <c r="AZ244" t="s">
        <v>198</v>
      </c>
      <c r="BA244" t="s">
        <v>199</v>
      </c>
      <c r="BB244" t="s">
        <v>200</v>
      </c>
      <c r="BD244" t="s">
        <v>200</v>
      </c>
      <c r="BE244" t="s">
        <v>132</v>
      </c>
      <c r="BF244" t="s">
        <v>132</v>
      </c>
      <c r="BK244" t="s">
        <v>132</v>
      </c>
      <c r="BL244" t="s">
        <v>113</v>
      </c>
      <c r="BM244" t="s">
        <v>114</v>
      </c>
      <c r="BN244" t="s">
        <v>202</v>
      </c>
      <c r="BP244" t="s">
        <v>202</v>
      </c>
      <c r="BQ244" t="s">
        <v>115</v>
      </c>
      <c r="BR244" t="s">
        <v>115</v>
      </c>
      <c r="BS244" t="s">
        <v>134</v>
      </c>
      <c r="BT244" t="s">
        <v>117</v>
      </c>
      <c r="BU244" t="s">
        <v>242</v>
      </c>
      <c r="BV244" t="s">
        <v>242</v>
      </c>
      <c r="BZ244" t="s">
        <v>242</v>
      </c>
      <c r="CA244" t="str">
        <f>VLOOKUP('DCSR exp data'!BZ244,Bucket[],2,FALSE)</f>
        <v>Marketing</v>
      </c>
      <c r="CB244" t="s">
        <v>119</v>
      </c>
      <c r="CC244" t="s">
        <v>137</v>
      </c>
      <c r="CD244" t="s">
        <v>138</v>
      </c>
      <c r="CE244" t="s">
        <v>138</v>
      </c>
      <c r="CF244" t="s">
        <v>231</v>
      </c>
      <c r="CH244" t="s">
        <v>231</v>
      </c>
      <c r="CI244" t="s">
        <v>141</v>
      </c>
      <c r="CJ244" t="s">
        <v>151</v>
      </c>
      <c r="CK244" t="s">
        <v>152</v>
      </c>
      <c r="CL244" t="s">
        <v>232</v>
      </c>
      <c r="CM244" t="s">
        <v>134</v>
      </c>
      <c r="CN244" t="s">
        <v>134</v>
      </c>
      <c r="CO244" t="s">
        <v>142</v>
      </c>
      <c r="CP244" t="s">
        <v>143</v>
      </c>
      <c r="CQ244" t="s">
        <v>143</v>
      </c>
      <c r="CR244" t="s">
        <v>143</v>
      </c>
      <c r="CS244" t="s">
        <v>143</v>
      </c>
      <c r="CT244" t="s">
        <v>143</v>
      </c>
    </row>
    <row r="245" spans="1:98" x14ac:dyDescent="0.25">
      <c r="A245" t="s">
        <v>97</v>
      </c>
      <c r="B245" t="s">
        <v>175</v>
      </c>
      <c r="C245" t="s">
        <v>98</v>
      </c>
      <c r="D245" t="s">
        <v>502</v>
      </c>
      <c r="E245" t="s">
        <v>217</v>
      </c>
      <c r="H245">
        <v>30028327</v>
      </c>
      <c r="I245" t="s">
        <v>217</v>
      </c>
      <c r="J245" t="s">
        <v>131</v>
      </c>
      <c r="K245" t="s">
        <v>468</v>
      </c>
      <c r="L245" s="6">
        <v>466800</v>
      </c>
      <c r="M245" s="6">
        <v>0</v>
      </c>
      <c r="N245" s="6">
        <v>0</v>
      </c>
      <c r="O245" s="6">
        <v>0</v>
      </c>
      <c r="P245" s="6">
        <v>0</v>
      </c>
      <c r="Q245" s="6">
        <v>985000</v>
      </c>
      <c r="R245" s="6">
        <v>96444</v>
      </c>
      <c r="S245" s="6">
        <v>531096</v>
      </c>
      <c r="T245" s="6">
        <v>357460</v>
      </c>
      <c r="U245" s="6">
        <v>0</v>
      </c>
      <c r="V245" s="6">
        <v>108300</v>
      </c>
      <c r="W245" s="6">
        <v>0</v>
      </c>
      <c r="X245" s="6">
        <v>0</v>
      </c>
      <c r="Y245" s="6">
        <v>0</v>
      </c>
      <c r="Z245" s="6">
        <v>358500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64296</v>
      </c>
      <c r="AG245" t="s">
        <v>101</v>
      </c>
      <c r="AH245" t="s">
        <v>102</v>
      </c>
      <c r="AI245" t="s">
        <v>103</v>
      </c>
      <c r="AJ245" t="s">
        <v>144</v>
      </c>
      <c r="AK245" t="s">
        <v>144</v>
      </c>
      <c r="AO245" t="s">
        <v>106</v>
      </c>
      <c r="AP245" t="s">
        <v>107</v>
      </c>
      <c r="AQ245" t="s">
        <v>108</v>
      </c>
      <c r="AR245" t="s">
        <v>109</v>
      </c>
      <c r="AS245" t="s">
        <v>183</v>
      </c>
      <c r="AT245" t="s">
        <v>197</v>
      </c>
      <c r="AU245" t="s">
        <v>197</v>
      </c>
      <c r="AX245" t="s">
        <v>197</v>
      </c>
      <c r="AY245" t="s">
        <v>177</v>
      </c>
      <c r="AZ245" t="s">
        <v>198</v>
      </c>
      <c r="BA245" t="s">
        <v>199</v>
      </c>
      <c r="BB245" t="s">
        <v>200</v>
      </c>
      <c r="BD245" t="s">
        <v>200</v>
      </c>
      <c r="BE245" t="s">
        <v>132</v>
      </c>
      <c r="BF245" t="s">
        <v>132</v>
      </c>
      <c r="BK245" t="s">
        <v>132</v>
      </c>
      <c r="BL245" t="s">
        <v>113</v>
      </c>
      <c r="BM245" t="s">
        <v>114</v>
      </c>
      <c r="BN245" t="s">
        <v>202</v>
      </c>
      <c r="BP245" t="s">
        <v>202</v>
      </c>
      <c r="BQ245" t="s">
        <v>115</v>
      </c>
      <c r="BR245" t="s">
        <v>115</v>
      </c>
      <c r="BS245" t="s">
        <v>134</v>
      </c>
      <c r="BT245" t="s">
        <v>117</v>
      </c>
      <c r="BU245" t="s">
        <v>243</v>
      </c>
      <c r="BV245" t="s">
        <v>243</v>
      </c>
      <c r="BZ245" t="s">
        <v>243</v>
      </c>
      <c r="CA245" t="str">
        <f>VLOOKUP('DCSR exp data'!BZ245,Bucket[],2,FALSE)</f>
        <v>Marketing</v>
      </c>
      <c r="CB245" t="s">
        <v>119</v>
      </c>
      <c r="CC245" t="s">
        <v>137</v>
      </c>
      <c r="CD245" t="s">
        <v>138</v>
      </c>
      <c r="CE245" t="s">
        <v>138</v>
      </c>
      <c r="CF245" t="s">
        <v>231</v>
      </c>
      <c r="CH245" t="s">
        <v>231</v>
      </c>
      <c r="CI245" t="s">
        <v>141</v>
      </c>
      <c r="CJ245" t="s">
        <v>151</v>
      </c>
      <c r="CK245" t="s">
        <v>152</v>
      </c>
      <c r="CL245" t="s">
        <v>232</v>
      </c>
      <c r="CM245" t="s">
        <v>134</v>
      </c>
      <c r="CN245" t="s">
        <v>134</v>
      </c>
      <c r="CO245" t="s">
        <v>142</v>
      </c>
      <c r="CP245" t="s">
        <v>143</v>
      </c>
      <c r="CQ245" t="s">
        <v>143</v>
      </c>
      <c r="CR245" t="s">
        <v>143</v>
      </c>
      <c r="CS245" t="s">
        <v>143</v>
      </c>
      <c r="CT245" t="s">
        <v>143</v>
      </c>
    </row>
    <row r="246" spans="1:98" x14ac:dyDescent="0.25">
      <c r="A246" t="s">
        <v>97</v>
      </c>
      <c r="B246" t="s">
        <v>175</v>
      </c>
      <c r="C246" t="s">
        <v>98</v>
      </c>
      <c r="D246" t="s">
        <v>502</v>
      </c>
      <c r="E246" t="s">
        <v>217</v>
      </c>
      <c r="H246">
        <v>30028327</v>
      </c>
      <c r="I246" t="s">
        <v>217</v>
      </c>
      <c r="J246" t="s">
        <v>131</v>
      </c>
      <c r="K246" t="s">
        <v>468</v>
      </c>
      <c r="L246" s="6">
        <v>3007827.52</v>
      </c>
      <c r="M246" s="6">
        <v>0</v>
      </c>
      <c r="N246" s="6">
        <v>500000</v>
      </c>
      <c r="O246" s="6">
        <v>0</v>
      </c>
      <c r="P246" s="6">
        <v>0</v>
      </c>
      <c r="Q246" s="6">
        <v>3300000</v>
      </c>
      <c r="R246" s="6">
        <v>245000</v>
      </c>
      <c r="S246" s="6">
        <v>3007827.52</v>
      </c>
      <c r="T246" s="6">
        <v>47172.480000000003</v>
      </c>
      <c r="U246" s="6">
        <v>0</v>
      </c>
      <c r="V246" s="6">
        <v>1207289.52</v>
      </c>
      <c r="W246" s="6">
        <v>0</v>
      </c>
      <c r="X246" s="6">
        <v>85500</v>
      </c>
      <c r="Y246" s="6">
        <v>0</v>
      </c>
      <c r="Z246" s="6">
        <v>0</v>
      </c>
      <c r="AA246" s="6">
        <v>630764</v>
      </c>
      <c r="AB246" s="6">
        <v>0</v>
      </c>
      <c r="AC246" s="6">
        <v>244188</v>
      </c>
      <c r="AD246" s="6">
        <v>840086</v>
      </c>
      <c r="AE246" s="6">
        <v>0</v>
      </c>
      <c r="AF246" s="6">
        <v>0</v>
      </c>
      <c r="AG246" t="s">
        <v>101</v>
      </c>
      <c r="AH246" t="s">
        <v>102</v>
      </c>
      <c r="AI246" t="s">
        <v>103</v>
      </c>
      <c r="AJ246" t="s">
        <v>144</v>
      </c>
      <c r="AK246" t="s">
        <v>144</v>
      </c>
      <c r="AO246" t="s">
        <v>106</v>
      </c>
      <c r="AP246" t="s">
        <v>107</v>
      </c>
      <c r="AQ246" t="s">
        <v>108</v>
      </c>
      <c r="AR246" t="s">
        <v>109</v>
      </c>
      <c r="AS246" t="s">
        <v>183</v>
      </c>
      <c r="AT246" t="s">
        <v>197</v>
      </c>
      <c r="AU246" t="s">
        <v>197</v>
      </c>
      <c r="AX246" t="s">
        <v>197</v>
      </c>
      <c r="AY246" t="s">
        <v>177</v>
      </c>
      <c r="AZ246" t="s">
        <v>198</v>
      </c>
      <c r="BA246" t="s">
        <v>199</v>
      </c>
      <c r="BB246" t="s">
        <v>200</v>
      </c>
      <c r="BD246" t="s">
        <v>200</v>
      </c>
      <c r="BE246" t="s">
        <v>132</v>
      </c>
      <c r="BF246" t="s">
        <v>132</v>
      </c>
      <c r="BK246" t="s">
        <v>132</v>
      </c>
      <c r="BL246" t="s">
        <v>113</v>
      </c>
      <c r="BM246" t="s">
        <v>114</v>
      </c>
      <c r="BN246" t="s">
        <v>202</v>
      </c>
      <c r="BP246" t="s">
        <v>202</v>
      </c>
      <c r="BQ246" t="s">
        <v>115</v>
      </c>
      <c r="BR246" t="s">
        <v>115</v>
      </c>
      <c r="BS246" t="s">
        <v>134</v>
      </c>
      <c r="BT246" t="s">
        <v>117</v>
      </c>
      <c r="BU246" t="s">
        <v>244</v>
      </c>
      <c r="BV246" t="s">
        <v>244</v>
      </c>
      <c r="BZ246" t="s">
        <v>244</v>
      </c>
      <c r="CA246" t="str">
        <f>VLOOKUP('DCSR exp data'!BZ246,Bucket[],2,FALSE)</f>
        <v>Marketing</v>
      </c>
      <c r="CB246" t="s">
        <v>119</v>
      </c>
      <c r="CC246" t="s">
        <v>137</v>
      </c>
      <c r="CD246" t="s">
        <v>138</v>
      </c>
      <c r="CE246" t="s">
        <v>138</v>
      </c>
      <c r="CF246" t="s">
        <v>231</v>
      </c>
      <c r="CH246" t="s">
        <v>231</v>
      </c>
      <c r="CI246" t="s">
        <v>141</v>
      </c>
      <c r="CJ246" t="s">
        <v>151</v>
      </c>
      <c r="CK246" t="s">
        <v>152</v>
      </c>
      <c r="CL246" t="s">
        <v>232</v>
      </c>
      <c r="CM246" t="s">
        <v>134</v>
      </c>
      <c r="CN246" t="s">
        <v>134</v>
      </c>
      <c r="CO246" t="s">
        <v>142</v>
      </c>
      <c r="CP246" t="s">
        <v>143</v>
      </c>
      <c r="CQ246" t="s">
        <v>143</v>
      </c>
      <c r="CR246" t="s">
        <v>143</v>
      </c>
      <c r="CS246" t="s">
        <v>143</v>
      </c>
      <c r="CT246" t="s">
        <v>143</v>
      </c>
    </row>
    <row r="247" spans="1:98" x14ac:dyDescent="0.25">
      <c r="A247" t="s">
        <v>97</v>
      </c>
      <c r="B247" t="s">
        <v>175</v>
      </c>
      <c r="C247" t="s">
        <v>98</v>
      </c>
      <c r="D247" t="s">
        <v>502</v>
      </c>
      <c r="E247" t="s">
        <v>217</v>
      </c>
      <c r="H247">
        <v>30028327</v>
      </c>
      <c r="I247" t="s">
        <v>217</v>
      </c>
      <c r="J247" t="s">
        <v>131</v>
      </c>
      <c r="K247" t="s">
        <v>468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85500</v>
      </c>
      <c r="W247" s="6">
        <v>0</v>
      </c>
      <c r="X247" s="6">
        <v>-85500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t="s">
        <v>101</v>
      </c>
      <c r="AH247" t="s">
        <v>102</v>
      </c>
      <c r="AI247" t="s">
        <v>103</v>
      </c>
      <c r="AJ247" t="s">
        <v>144</v>
      </c>
      <c r="AK247" t="s">
        <v>144</v>
      </c>
      <c r="AO247" t="s">
        <v>106</v>
      </c>
      <c r="AP247" t="s">
        <v>107</v>
      </c>
      <c r="AQ247" t="s">
        <v>108</v>
      </c>
      <c r="AR247" t="s">
        <v>109</v>
      </c>
      <c r="AS247" t="s">
        <v>183</v>
      </c>
      <c r="AT247" t="s">
        <v>197</v>
      </c>
      <c r="AU247" t="s">
        <v>197</v>
      </c>
      <c r="AX247" t="s">
        <v>197</v>
      </c>
      <c r="AY247" t="s">
        <v>177</v>
      </c>
      <c r="AZ247" t="s">
        <v>198</v>
      </c>
      <c r="BA247" t="s">
        <v>199</v>
      </c>
      <c r="BB247" t="s">
        <v>200</v>
      </c>
      <c r="BD247" t="s">
        <v>200</v>
      </c>
      <c r="BE247" t="s">
        <v>132</v>
      </c>
      <c r="BF247" t="s">
        <v>132</v>
      </c>
      <c r="BK247" t="s">
        <v>132</v>
      </c>
      <c r="BL247" t="s">
        <v>133</v>
      </c>
      <c r="BM247" t="s">
        <v>133</v>
      </c>
      <c r="BP247" t="s">
        <v>133</v>
      </c>
      <c r="BQ247" t="s">
        <v>115</v>
      </c>
      <c r="BR247" t="s">
        <v>115</v>
      </c>
      <c r="BS247" t="s">
        <v>134</v>
      </c>
      <c r="BT247" t="s">
        <v>117</v>
      </c>
      <c r="BU247" t="s">
        <v>244</v>
      </c>
      <c r="BV247" t="s">
        <v>244</v>
      </c>
      <c r="BZ247" t="s">
        <v>244</v>
      </c>
      <c r="CA247" t="str">
        <f>VLOOKUP('DCSR exp data'!BZ247,Bucket[],2,FALSE)</f>
        <v>Marketing</v>
      </c>
      <c r="CB247" t="s">
        <v>119</v>
      </c>
      <c r="CC247" t="s">
        <v>137</v>
      </c>
      <c r="CD247" t="s">
        <v>138</v>
      </c>
      <c r="CE247" t="s">
        <v>138</v>
      </c>
      <c r="CF247" t="s">
        <v>231</v>
      </c>
      <c r="CH247" t="s">
        <v>231</v>
      </c>
      <c r="CI247" t="s">
        <v>141</v>
      </c>
      <c r="CJ247" t="s">
        <v>151</v>
      </c>
      <c r="CK247" t="s">
        <v>152</v>
      </c>
      <c r="CL247" t="s">
        <v>193</v>
      </c>
      <c r="CM247" t="s">
        <v>193</v>
      </c>
      <c r="CN247" t="s">
        <v>193</v>
      </c>
      <c r="CO247" t="s">
        <v>142</v>
      </c>
      <c r="CP247" t="s">
        <v>143</v>
      </c>
      <c r="CQ247" t="s">
        <v>143</v>
      </c>
      <c r="CR247" t="s">
        <v>143</v>
      </c>
      <c r="CS247" t="s">
        <v>143</v>
      </c>
      <c r="CT247" t="s">
        <v>143</v>
      </c>
    </row>
    <row r="248" spans="1:98" x14ac:dyDescent="0.25">
      <c r="A248" t="s">
        <v>97</v>
      </c>
      <c r="B248" t="s">
        <v>175</v>
      </c>
      <c r="C248" t="s">
        <v>98</v>
      </c>
      <c r="D248" t="s">
        <v>502</v>
      </c>
      <c r="E248" t="s">
        <v>217</v>
      </c>
      <c r="H248">
        <v>30028327</v>
      </c>
      <c r="I248" t="s">
        <v>217</v>
      </c>
      <c r="J248" t="s">
        <v>131</v>
      </c>
      <c r="K248" t="s">
        <v>468</v>
      </c>
      <c r="L248" s="6">
        <v>362867</v>
      </c>
      <c r="M248" s="6">
        <v>0</v>
      </c>
      <c r="N248" s="6">
        <v>0</v>
      </c>
      <c r="O248" s="6">
        <v>0</v>
      </c>
      <c r="P248" s="6">
        <v>0</v>
      </c>
      <c r="Q248" s="6">
        <v>200000</v>
      </c>
      <c r="R248" s="6">
        <v>28560</v>
      </c>
      <c r="S248" s="6">
        <v>362867</v>
      </c>
      <c r="T248" s="6">
        <v>-191427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127400</v>
      </c>
      <c r="AA248" s="6">
        <v>0</v>
      </c>
      <c r="AB248" s="6">
        <v>0</v>
      </c>
      <c r="AC248" s="6">
        <v>235467</v>
      </c>
      <c r="AD248" s="6">
        <v>0</v>
      </c>
      <c r="AE248" s="6">
        <v>0</v>
      </c>
      <c r="AF248" s="6">
        <v>0</v>
      </c>
      <c r="AG248" t="s">
        <v>101</v>
      </c>
      <c r="AH248" t="s">
        <v>102</v>
      </c>
      <c r="AI248" t="s">
        <v>103</v>
      </c>
      <c r="AJ248" t="s">
        <v>144</v>
      </c>
      <c r="AK248" t="s">
        <v>144</v>
      </c>
      <c r="AO248" t="s">
        <v>106</v>
      </c>
      <c r="AP248" t="s">
        <v>107</v>
      </c>
      <c r="AQ248" t="s">
        <v>108</v>
      </c>
      <c r="AR248" t="s">
        <v>109</v>
      </c>
      <c r="AS248" t="s">
        <v>183</v>
      </c>
      <c r="AT248" t="s">
        <v>197</v>
      </c>
      <c r="AU248" t="s">
        <v>197</v>
      </c>
      <c r="AX248" t="s">
        <v>197</v>
      </c>
      <c r="AY248" t="s">
        <v>177</v>
      </c>
      <c r="AZ248" t="s">
        <v>198</v>
      </c>
      <c r="BA248" t="s">
        <v>199</v>
      </c>
      <c r="BB248" t="s">
        <v>200</v>
      </c>
      <c r="BD248" t="s">
        <v>200</v>
      </c>
      <c r="BE248" t="s">
        <v>132</v>
      </c>
      <c r="BF248" t="s">
        <v>132</v>
      </c>
      <c r="BK248" t="s">
        <v>132</v>
      </c>
      <c r="BL248" t="s">
        <v>113</v>
      </c>
      <c r="BM248" t="s">
        <v>114</v>
      </c>
      <c r="BN248" t="s">
        <v>480</v>
      </c>
      <c r="BP248" t="s">
        <v>480</v>
      </c>
      <c r="BQ248" t="s">
        <v>115</v>
      </c>
      <c r="BR248" t="s">
        <v>115</v>
      </c>
      <c r="BS248" t="s">
        <v>134</v>
      </c>
      <c r="BT248" t="s">
        <v>117</v>
      </c>
      <c r="BU248" t="s">
        <v>245</v>
      </c>
      <c r="BV248" t="s">
        <v>245</v>
      </c>
      <c r="BZ248" t="s">
        <v>245</v>
      </c>
      <c r="CA248" t="str">
        <f>VLOOKUP('DCSR exp data'!BZ248,Bucket[],2,FALSE)</f>
        <v>Outsourced services</v>
      </c>
      <c r="CB248" t="s">
        <v>119</v>
      </c>
      <c r="CC248" t="s">
        <v>137</v>
      </c>
      <c r="CD248" t="s">
        <v>138</v>
      </c>
      <c r="CE248" t="s">
        <v>138</v>
      </c>
      <c r="CF248" t="s">
        <v>231</v>
      </c>
      <c r="CH248" t="s">
        <v>231</v>
      </c>
      <c r="CI248" t="s">
        <v>141</v>
      </c>
      <c r="CJ248" t="s">
        <v>151</v>
      </c>
      <c r="CK248" t="s">
        <v>152</v>
      </c>
      <c r="CL248" t="s">
        <v>232</v>
      </c>
      <c r="CM248" t="s">
        <v>134</v>
      </c>
      <c r="CN248" t="s">
        <v>134</v>
      </c>
      <c r="CO248" t="s">
        <v>142</v>
      </c>
      <c r="CP248" t="s">
        <v>143</v>
      </c>
      <c r="CQ248" t="s">
        <v>143</v>
      </c>
      <c r="CR248" t="s">
        <v>143</v>
      </c>
      <c r="CS248" t="s">
        <v>143</v>
      </c>
      <c r="CT248" t="s">
        <v>143</v>
      </c>
    </row>
    <row r="249" spans="1:98" x14ac:dyDescent="0.25">
      <c r="A249" t="s">
        <v>97</v>
      </c>
      <c r="B249" t="s">
        <v>175</v>
      </c>
      <c r="C249" t="s">
        <v>98</v>
      </c>
      <c r="D249" t="s">
        <v>502</v>
      </c>
      <c r="E249" t="s">
        <v>217</v>
      </c>
      <c r="H249">
        <v>30028327</v>
      </c>
      <c r="I249" t="s">
        <v>217</v>
      </c>
      <c r="J249" t="s">
        <v>131</v>
      </c>
      <c r="K249" t="s">
        <v>468</v>
      </c>
      <c r="L249" s="6">
        <v>9531899.2699999996</v>
      </c>
      <c r="M249" s="6">
        <v>0</v>
      </c>
      <c r="N249" s="6">
        <v>1000000</v>
      </c>
      <c r="O249" s="6">
        <v>0</v>
      </c>
      <c r="P249" s="6">
        <v>3000000</v>
      </c>
      <c r="Q249" s="6">
        <v>4000000</v>
      </c>
      <c r="R249" s="6">
        <v>12640</v>
      </c>
      <c r="S249" s="6">
        <v>9528178.0399999991</v>
      </c>
      <c r="T249" s="6">
        <v>-5540818.04</v>
      </c>
      <c r="U249" s="6">
        <v>0</v>
      </c>
      <c r="V249" s="6">
        <v>5744665.0099999998</v>
      </c>
      <c r="W249" s="6">
        <v>350000</v>
      </c>
      <c r="X249" s="6">
        <v>997310</v>
      </c>
      <c r="Y249" s="6">
        <v>803430</v>
      </c>
      <c r="Z249" s="6">
        <v>0</v>
      </c>
      <c r="AA249" s="6">
        <v>2791727.71</v>
      </c>
      <c r="AB249" s="6">
        <v>-1598968.85</v>
      </c>
      <c r="AC249" s="6">
        <v>443735.4</v>
      </c>
      <c r="AD249" s="6">
        <v>0</v>
      </c>
      <c r="AE249" s="6">
        <v>0</v>
      </c>
      <c r="AF249" s="6">
        <v>-3721.23</v>
      </c>
      <c r="AG249" t="s">
        <v>101</v>
      </c>
      <c r="AH249" t="s">
        <v>102</v>
      </c>
      <c r="AI249" t="s">
        <v>103</v>
      </c>
      <c r="AJ249" t="s">
        <v>144</v>
      </c>
      <c r="AK249" t="s">
        <v>144</v>
      </c>
      <c r="AO249" t="s">
        <v>106</v>
      </c>
      <c r="AP249" t="s">
        <v>107</v>
      </c>
      <c r="AQ249" t="s">
        <v>108</v>
      </c>
      <c r="AR249" t="s">
        <v>109</v>
      </c>
      <c r="AS249" t="s">
        <v>183</v>
      </c>
      <c r="AT249" t="s">
        <v>197</v>
      </c>
      <c r="AU249" t="s">
        <v>197</v>
      </c>
      <c r="AX249" t="s">
        <v>197</v>
      </c>
      <c r="AY249" t="s">
        <v>177</v>
      </c>
      <c r="AZ249" t="s">
        <v>198</v>
      </c>
      <c r="BA249" t="s">
        <v>199</v>
      </c>
      <c r="BB249" t="s">
        <v>200</v>
      </c>
      <c r="BD249" t="s">
        <v>200</v>
      </c>
      <c r="BE249" t="s">
        <v>132</v>
      </c>
      <c r="BF249" t="s">
        <v>132</v>
      </c>
      <c r="BK249" t="s">
        <v>132</v>
      </c>
      <c r="BL249" t="s">
        <v>113</v>
      </c>
      <c r="BM249" t="s">
        <v>114</v>
      </c>
      <c r="BN249" t="s">
        <v>202</v>
      </c>
      <c r="BP249" t="s">
        <v>202</v>
      </c>
      <c r="BQ249" t="s">
        <v>115</v>
      </c>
      <c r="BR249" t="s">
        <v>115</v>
      </c>
      <c r="BS249" t="s">
        <v>134</v>
      </c>
      <c r="BT249" t="s">
        <v>117</v>
      </c>
      <c r="BU249" t="s">
        <v>245</v>
      </c>
      <c r="BV249" t="s">
        <v>245</v>
      </c>
      <c r="BZ249" t="s">
        <v>245</v>
      </c>
      <c r="CA249" t="str">
        <f>VLOOKUP('DCSR exp data'!BZ249,Bucket[],2,FALSE)</f>
        <v>Outsourced services</v>
      </c>
      <c r="CB249" t="s">
        <v>119</v>
      </c>
      <c r="CC249" t="s">
        <v>137</v>
      </c>
      <c r="CD249" t="s">
        <v>138</v>
      </c>
      <c r="CE249" t="s">
        <v>138</v>
      </c>
      <c r="CF249" t="s">
        <v>231</v>
      </c>
      <c r="CH249" t="s">
        <v>231</v>
      </c>
      <c r="CI249" t="s">
        <v>141</v>
      </c>
      <c r="CJ249" t="s">
        <v>151</v>
      </c>
      <c r="CK249" t="s">
        <v>152</v>
      </c>
      <c r="CL249" t="s">
        <v>232</v>
      </c>
      <c r="CM249" t="s">
        <v>134</v>
      </c>
      <c r="CN249" t="s">
        <v>134</v>
      </c>
      <c r="CO249" t="s">
        <v>142</v>
      </c>
      <c r="CP249" t="s">
        <v>143</v>
      </c>
      <c r="CQ249" t="s">
        <v>143</v>
      </c>
      <c r="CR249" t="s">
        <v>143</v>
      </c>
      <c r="CS249" t="s">
        <v>143</v>
      </c>
      <c r="CT249" t="s">
        <v>143</v>
      </c>
    </row>
    <row r="250" spans="1:98" x14ac:dyDescent="0.25">
      <c r="A250" t="s">
        <v>97</v>
      </c>
      <c r="B250" t="s">
        <v>175</v>
      </c>
      <c r="C250" t="s">
        <v>98</v>
      </c>
      <c r="D250" t="s">
        <v>502</v>
      </c>
      <c r="E250" t="s">
        <v>217</v>
      </c>
      <c r="H250">
        <v>30028327</v>
      </c>
      <c r="I250" t="s">
        <v>217</v>
      </c>
      <c r="J250" t="s">
        <v>131</v>
      </c>
      <c r="K250" t="s">
        <v>468</v>
      </c>
      <c r="L250" s="6">
        <v>2464707.31</v>
      </c>
      <c r="M250" s="6">
        <v>0</v>
      </c>
      <c r="N250" s="6">
        <v>1000000</v>
      </c>
      <c r="O250" s="6">
        <v>0</v>
      </c>
      <c r="P250" s="6">
        <v>0</v>
      </c>
      <c r="Q250" s="6">
        <v>2099000</v>
      </c>
      <c r="R250" s="6">
        <v>0</v>
      </c>
      <c r="S250" s="6">
        <v>2464707.31</v>
      </c>
      <c r="T250" s="6">
        <v>-365707.31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2464707.31</v>
      </c>
      <c r="AC250" s="6">
        <v>0</v>
      </c>
      <c r="AD250" s="6">
        <v>0</v>
      </c>
      <c r="AE250" s="6">
        <v>0</v>
      </c>
      <c r="AF250" s="6">
        <v>0</v>
      </c>
      <c r="AG250" t="s">
        <v>101</v>
      </c>
      <c r="AH250" t="s">
        <v>102</v>
      </c>
      <c r="AI250" t="s">
        <v>103</v>
      </c>
      <c r="AJ250" t="s">
        <v>144</v>
      </c>
      <c r="AK250" t="s">
        <v>144</v>
      </c>
      <c r="AO250" t="s">
        <v>106</v>
      </c>
      <c r="AP250" t="s">
        <v>107</v>
      </c>
      <c r="AQ250" t="s">
        <v>108</v>
      </c>
      <c r="AR250" t="s">
        <v>109</v>
      </c>
      <c r="AS250" t="s">
        <v>183</v>
      </c>
      <c r="AT250" t="s">
        <v>197</v>
      </c>
      <c r="AU250" t="s">
        <v>197</v>
      </c>
      <c r="AX250" t="s">
        <v>197</v>
      </c>
      <c r="AY250" t="s">
        <v>177</v>
      </c>
      <c r="AZ250" t="s">
        <v>198</v>
      </c>
      <c r="BA250" t="s">
        <v>199</v>
      </c>
      <c r="BB250" t="s">
        <v>200</v>
      </c>
      <c r="BD250" t="s">
        <v>200</v>
      </c>
      <c r="BE250" t="s">
        <v>132</v>
      </c>
      <c r="BF250" t="s">
        <v>132</v>
      </c>
      <c r="BK250" t="s">
        <v>132</v>
      </c>
      <c r="BL250" t="s">
        <v>113</v>
      </c>
      <c r="BM250" t="s">
        <v>114</v>
      </c>
      <c r="BN250" t="s">
        <v>202</v>
      </c>
      <c r="BP250" t="s">
        <v>202</v>
      </c>
      <c r="BQ250" t="s">
        <v>115</v>
      </c>
      <c r="BR250" t="s">
        <v>115</v>
      </c>
      <c r="BS250" t="s">
        <v>134</v>
      </c>
      <c r="BT250" t="s">
        <v>117</v>
      </c>
      <c r="BU250" t="s">
        <v>246</v>
      </c>
      <c r="BV250" t="s">
        <v>247</v>
      </c>
      <c r="BZ250" t="s">
        <v>247</v>
      </c>
      <c r="CA250" t="str">
        <f>VLOOKUP('DCSR exp data'!BZ250,Bucket[],2,FALSE)</f>
        <v>Temporary staff</v>
      </c>
      <c r="CB250" t="s">
        <v>119</v>
      </c>
      <c r="CC250" t="s">
        <v>137</v>
      </c>
      <c r="CD250" t="s">
        <v>138</v>
      </c>
      <c r="CE250" t="s">
        <v>138</v>
      </c>
      <c r="CF250" t="s">
        <v>231</v>
      </c>
      <c r="CH250" t="s">
        <v>231</v>
      </c>
      <c r="CI250" t="s">
        <v>141</v>
      </c>
      <c r="CJ250" t="s">
        <v>151</v>
      </c>
      <c r="CK250" t="s">
        <v>152</v>
      </c>
      <c r="CL250" t="s">
        <v>232</v>
      </c>
      <c r="CM250" t="s">
        <v>134</v>
      </c>
      <c r="CN250" t="s">
        <v>134</v>
      </c>
      <c r="CO250" t="s">
        <v>142</v>
      </c>
      <c r="CP250" t="s">
        <v>143</v>
      </c>
      <c r="CQ250" t="s">
        <v>143</v>
      </c>
      <c r="CR250" t="s">
        <v>143</v>
      </c>
      <c r="CS250" t="s">
        <v>143</v>
      </c>
      <c r="CT250" t="s">
        <v>143</v>
      </c>
    </row>
    <row r="251" spans="1:98" x14ac:dyDescent="0.25">
      <c r="A251" t="s">
        <v>97</v>
      </c>
      <c r="B251" t="s">
        <v>175</v>
      </c>
      <c r="C251" t="s">
        <v>98</v>
      </c>
      <c r="D251" t="s">
        <v>502</v>
      </c>
      <c r="E251" t="s">
        <v>217</v>
      </c>
      <c r="H251">
        <v>30028327</v>
      </c>
      <c r="I251" t="s">
        <v>217</v>
      </c>
      <c r="J251" t="s">
        <v>131</v>
      </c>
      <c r="K251" t="s">
        <v>468</v>
      </c>
      <c r="L251" s="6">
        <v>10830</v>
      </c>
      <c r="M251" s="6">
        <v>0</v>
      </c>
      <c r="N251" s="6">
        <v>0</v>
      </c>
      <c r="O251" s="6">
        <v>0</v>
      </c>
      <c r="P251" s="6">
        <v>0</v>
      </c>
      <c r="Q251" s="6">
        <v>80000</v>
      </c>
      <c r="R251" s="6">
        <v>0</v>
      </c>
      <c r="S251" s="6">
        <v>10830</v>
      </c>
      <c r="T251" s="6">
        <v>69170</v>
      </c>
      <c r="U251" s="6">
        <v>0</v>
      </c>
      <c r="V251" s="6">
        <v>4560</v>
      </c>
      <c r="W251" s="6">
        <v>0</v>
      </c>
      <c r="X251" s="6">
        <v>0</v>
      </c>
      <c r="Y251" s="6">
        <v>6270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t="s">
        <v>101</v>
      </c>
      <c r="AH251" t="s">
        <v>102</v>
      </c>
      <c r="AI251" t="s">
        <v>103</v>
      </c>
      <c r="AJ251" t="s">
        <v>144</v>
      </c>
      <c r="AK251" t="s">
        <v>144</v>
      </c>
      <c r="AO251" t="s">
        <v>106</v>
      </c>
      <c r="AP251" t="s">
        <v>107</v>
      </c>
      <c r="AQ251" t="s">
        <v>108</v>
      </c>
      <c r="AR251" t="s">
        <v>109</v>
      </c>
      <c r="AS251" t="s">
        <v>183</v>
      </c>
      <c r="AT251" t="s">
        <v>197</v>
      </c>
      <c r="AU251" t="s">
        <v>197</v>
      </c>
      <c r="AX251" t="s">
        <v>197</v>
      </c>
      <c r="AY251" t="s">
        <v>177</v>
      </c>
      <c r="AZ251" t="s">
        <v>198</v>
      </c>
      <c r="BA251" t="s">
        <v>199</v>
      </c>
      <c r="BB251" t="s">
        <v>200</v>
      </c>
      <c r="BD251" t="s">
        <v>200</v>
      </c>
      <c r="BE251" t="s">
        <v>132</v>
      </c>
      <c r="BF251" t="s">
        <v>132</v>
      </c>
      <c r="BK251" t="s">
        <v>132</v>
      </c>
      <c r="BL251" t="s">
        <v>113</v>
      </c>
      <c r="BM251" t="s">
        <v>114</v>
      </c>
      <c r="BN251" t="s">
        <v>202</v>
      </c>
      <c r="BP251" t="s">
        <v>202</v>
      </c>
      <c r="BQ251" t="s">
        <v>115</v>
      </c>
      <c r="BR251" t="s">
        <v>115</v>
      </c>
      <c r="BS251" t="s">
        <v>134</v>
      </c>
      <c r="BT251" t="s">
        <v>117</v>
      </c>
      <c r="BU251" t="s">
        <v>248</v>
      </c>
      <c r="BV251" t="s">
        <v>248</v>
      </c>
      <c r="BZ251" t="s">
        <v>248</v>
      </c>
      <c r="CA251" t="str">
        <f>VLOOKUP('DCSR exp data'!BZ251,Bucket[],2,FALSE)</f>
        <v>Outsourced services</v>
      </c>
      <c r="CB251" t="s">
        <v>119</v>
      </c>
      <c r="CC251" t="s">
        <v>137</v>
      </c>
      <c r="CD251" t="s">
        <v>138</v>
      </c>
      <c r="CE251" t="s">
        <v>138</v>
      </c>
      <c r="CF251" t="s">
        <v>231</v>
      </c>
      <c r="CH251" t="s">
        <v>231</v>
      </c>
      <c r="CI251" t="s">
        <v>141</v>
      </c>
      <c r="CJ251" t="s">
        <v>151</v>
      </c>
      <c r="CK251" t="s">
        <v>152</v>
      </c>
      <c r="CL251" t="s">
        <v>232</v>
      </c>
      <c r="CM251" t="s">
        <v>134</v>
      </c>
      <c r="CN251" t="s">
        <v>134</v>
      </c>
      <c r="CO251" t="s">
        <v>142</v>
      </c>
      <c r="CP251" t="s">
        <v>143</v>
      </c>
      <c r="CQ251" t="s">
        <v>143</v>
      </c>
      <c r="CR251" t="s">
        <v>143</v>
      </c>
      <c r="CS251" t="s">
        <v>143</v>
      </c>
      <c r="CT251" t="s">
        <v>143</v>
      </c>
    </row>
    <row r="252" spans="1:98" x14ac:dyDescent="0.25">
      <c r="A252" t="s">
        <v>97</v>
      </c>
      <c r="B252" t="s">
        <v>175</v>
      </c>
      <c r="C252" t="s">
        <v>98</v>
      </c>
      <c r="D252" t="s">
        <v>502</v>
      </c>
      <c r="E252" t="s">
        <v>217</v>
      </c>
      <c r="H252">
        <v>30028327</v>
      </c>
      <c r="I252" t="s">
        <v>217</v>
      </c>
      <c r="J252" t="s">
        <v>131</v>
      </c>
      <c r="K252" t="s">
        <v>468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518238</v>
      </c>
      <c r="W252" s="6">
        <v>6730</v>
      </c>
      <c r="X252" s="6">
        <v>-524968</v>
      </c>
      <c r="Y252" s="6">
        <v>0</v>
      </c>
      <c r="Z252" s="6">
        <v>17960</v>
      </c>
      <c r="AA252" s="6">
        <v>0</v>
      </c>
      <c r="AB252" s="6">
        <v>-17960</v>
      </c>
      <c r="AC252" s="6">
        <v>0</v>
      </c>
      <c r="AD252" s="6">
        <v>0</v>
      </c>
      <c r="AE252" s="6">
        <v>0</v>
      </c>
      <c r="AF252" s="6">
        <v>0</v>
      </c>
      <c r="AG252" t="s">
        <v>101</v>
      </c>
      <c r="AH252" t="s">
        <v>102</v>
      </c>
      <c r="AI252" t="s">
        <v>103</v>
      </c>
      <c r="AJ252" t="s">
        <v>144</v>
      </c>
      <c r="AK252" t="s">
        <v>144</v>
      </c>
      <c r="AO252" t="s">
        <v>106</v>
      </c>
      <c r="AP252" t="s">
        <v>107</v>
      </c>
      <c r="AQ252" t="s">
        <v>108</v>
      </c>
      <c r="AR252" t="s">
        <v>109</v>
      </c>
      <c r="AS252" t="s">
        <v>183</v>
      </c>
      <c r="AT252" t="s">
        <v>197</v>
      </c>
      <c r="AU252" t="s">
        <v>197</v>
      </c>
      <c r="AX252" t="s">
        <v>197</v>
      </c>
      <c r="AY252" t="s">
        <v>177</v>
      </c>
      <c r="AZ252" t="s">
        <v>198</v>
      </c>
      <c r="BA252" t="s">
        <v>199</v>
      </c>
      <c r="BB252" t="s">
        <v>200</v>
      </c>
      <c r="BD252" t="s">
        <v>200</v>
      </c>
      <c r="BE252" t="s">
        <v>132</v>
      </c>
      <c r="BF252" t="s">
        <v>132</v>
      </c>
      <c r="BK252" t="s">
        <v>132</v>
      </c>
      <c r="BL252" t="s">
        <v>133</v>
      </c>
      <c r="BM252" t="s">
        <v>133</v>
      </c>
      <c r="BP252" t="s">
        <v>133</v>
      </c>
      <c r="BQ252" t="s">
        <v>115</v>
      </c>
      <c r="BR252" t="s">
        <v>115</v>
      </c>
      <c r="BS252" t="s">
        <v>134</v>
      </c>
      <c r="BT252" t="s">
        <v>117</v>
      </c>
      <c r="BU252" t="s">
        <v>252</v>
      </c>
      <c r="BZ252" t="s">
        <v>252</v>
      </c>
      <c r="CA252" t="str">
        <f>VLOOKUP('DCSR exp data'!BZ252,Bucket[],2,FALSE)</f>
        <v>Entertainment and functions</v>
      </c>
      <c r="CB252" t="s">
        <v>119</v>
      </c>
      <c r="CC252" t="s">
        <v>137</v>
      </c>
      <c r="CD252" t="s">
        <v>138</v>
      </c>
      <c r="CE252" t="s">
        <v>138</v>
      </c>
      <c r="CF252" t="s">
        <v>231</v>
      </c>
      <c r="CH252" t="s">
        <v>231</v>
      </c>
      <c r="CI252" t="s">
        <v>141</v>
      </c>
      <c r="CJ252" t="s">
        <v>151</v>
      </c>
      <c r="CK252" t="s">
        <v>152</v>
      </c>
      <c r="CL252" t="s">
        <v>193</v>
      </c>
      <c r="CM252" t="s">
        <v>193</v>
      </c>
      <c r="CN252" t="s">
        <v>193</v>
      </c>
      <c r="CO252" t="s">
        <v>142</v>
      </c>
      <c r="CP252" t="s">
        <v>143</v>
      </c>
      <c r="CQ252" t="s">
        <v>143</v>
      </c>
      <c r="CR252" t="s">
        <v>143</v>
      </c>
      <c r="CS252" t="s">
        <v>143</v>
      </c>
      <c r="CT252" t="s">
        <v>143</v>
      </c>
    </row>
    <row r="253" spans="1:98" x14ac:dyDescent="0.25">
      <c r="A253" t="s">
        <v>97</v>
      </c>
      <c r="B253" t="s">
        <v>175</v>
      </c>
      <c r="C253" t="s">
        <v>98</v>
      </c>
      <c r="D253" t="s">
        <v>502</v>
      </c>
      <c r="E253" t="s">
        <v>217</v>
      </c>
      <c r="H253">
        <v>30028327</v>
      </c>
      <c r="I253" t="s">
        <v>217</v>
      </c>
      <c r="J253" t="s">
        <v>131</v>
      </c>
      <c r="K253" t="s">
        <v>468</v>
      </c>
      <c r="L253" s="6">
        <v>2234882.64</v>
      </c>
      <c r="M253" s="6">
        <v>0</v>
      </c>
      <c r="N253" s="6">
        <v>0</v>
      </c>
      <c r="O253" s="6">
        <v>0</v>
      </c>
      <c r="P253" s="6">
        <v>0</v>
      </c>
      <c r="Q253" s="6">
        <v>2500000</v>
      </c>
      <c r="R253" s="6">
        <v>2634.35</v>
      </c>
      <c r="S253" s="6">
        <v>2251482.64</v>
      </c>
      <c r="T253" s="6">
        <v>245883.01</v>
      </c>
      <c r="U253" s="6">
        <v>0</v>
      </c>
      <c r="V253" s="6">
        <v>441010.6</v>
      </c>
      <c r="W253" s="6">
        <v>74902.679999999993</v>
      </c>
      <c r="X253" s="6">
        <v>540168</v>
      </c>
      <c r="Y253" s="6">
        <v>537310.01</v>
      </c>
      <c r="Z253" s="6">
        <v>230731.65</v>
      </c>
      <c r="AA253" s="6">
        <v>247541</v>
      </c>
      <c r="AB253" s="6">
        <v>123874.7</v>
      </c>
      <c r="AC253" s="6">
        <v>39344</v>
      </c>
      <c r="AD253" s="6">
        <v>0</v>
      </c>
      <c r="AE253" s="6">
        <v>0</v>
      </c>
      <c r="AF253" s="6">
        <v>16600</v>
      </c>
      <c r="AG253" t="s">
        <v>101</v>
      </c>
      <c r="AH253" t="s">
        <v>102</v>
      </c>
      <c r="AI253" t="s">
        <v>103</v>
      </c>
      <c r="AJ253" t="s">
        <v>144</v>
      </c>
      <c r="AK253" t="s">
        <v>144</v>
      </c>
      <c r="AO253" t="s">
        <v>106</v>
      </c>
      <c r="AP253" t="s">
        <v>107</v>
      </c>
      <c r="AQ253" t="s">
        <v>108</v>
      </c>
      <c r="AR253" t="s">
        <v>109</v>
      </c>
      <c r="AS253" t="s">
        <v>183</v>
      </c>
      <c r="AT253" t="s">
        <v>197</v>
      </c>
      <c r="AU253" t="s">
        <v>197</v>
      </c>
      <c r="AX253" t="s">
        <v>197</v>
      </c>
      <c r="AY253" t="s">
        <v>177</v>
      </c>
      <c r="AZ253" t="s">
        <v>198</v>
      </c>
      <c r="BA253" t="s">
        <v>199</v>
      </c>
      <c r="BB253" t="s">
        <v>200</v>
      </c>
      <c r="BD253" t="s">
        <v>200</v>
      </c>
      <c r="BE253" t="s">
        <v>132</v>
      </c>
      <c r="BF253" t="s">
        <v>132</v>
      </c>
      <c r="BK253" t="s">
        <v>132</v>
      </c>
      <c r="BL253" t="s">
        <v>113</v>
      </c>
      <c r="BM253" t="s">
        <v>114</v>
      </c>
      <c r="BN253" t="s">
        <v>202</v>
      </c>
      <c r="BP253" t="s">
        <v>202</v>
      </c>
      <c r="BQ253" t="s">
        <v>115</v>
      </c>
      <c r="BR253" t="s">
        <v>115</v>
      </c>
      <c r="BS253" t="s">
        <v>134</v>
      </c>
      <c r="BT253" t="s">
        <v>117</v>
      </c>
      <c r="BU253" t="s">
        <v>252</v>
      </c>
      <c r="BZ253" t="s">
        <v>252</v>
      </c>
      <c r="CA253" t="str">
        <f>VLOOKUP('DCSR exp data'!BZ253,Bucket[],2,FALSE)</f>
        <v>Entertainment and functions</v>
      </c>
      <c r="CB253" t="s">
        <v>119</v>
      </c>
      <c r="CC253" t="s">
        <v>137</v>
      </c>
      <c r="CD253" t="s">
        <v>138</v>
      </c>
      <c r="CE253" t="s">
        <v>138</v>
      </c>
      <c r="CF253" t="s">
        <v>231</v>
      </c>
      <c r="CH253" t="s">
        <v>231</v>
      </c>
      <c r="CI253" t="s">
        <v>141</v>
      </c>
      <c r="CJ253" t="s">
        <v>151</v>
      </c>
      <c r="CK253" t="s">
        <v>152</v>
      </c>
      <c r="CL253" t="s">
        <v>232</v>
      </c>
      <c r="CM253" t="s">
        <v>134</v>
      </c>
      <c r="CN253" t="s">
        <v>134</v>
      </c>
      <c r="CO253" t="s">
        <v>142</v>
      </c>
      <c r="CP253" t="s">
        <v>143</v>
      </c>
      <c r="CQ253" t="s">
        <v>143</v>
      </c>
      <c r="CR253" t="s">
        <v>143</v>
      </c>
      <c r="CS253" t="s">
        <v>143</v>
      </c>
      <c r="CT253" t="s">
        <v>143</v>
      </c>
    </row>
    <row r="254" spans="1:98" x14ac:dyDescent="0.25">
      <c r="A254" t="s">
        <v>97</v>
      </c>
      <c r="B254" t="s">
        <v>175</v>
      </c>
      <c r="C254" t="s">
        <v>98</v>
      </c>
      <c r="D254" t="s">
        <v>502</v>
      </c>
      <c r="E254" t="s">
        <v>217</v>
      </c>
      <c r="H254">
        <v>30028327</v>
      </c>
      <c r="I254" t="s">
        <v>217</v>
      </c>
      <c r="J254" t="s">
        <v>131</v>
      </c>
      <c r="K254" t="s">
        <v>468</v>
      </c>
      <c r="L254" s="6">
        <v>1202.49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1202.49</v>
      </c>
      <c r="T254" s="6">
        <v>-1202.49</v>
      </c>
      <c r="U254" s="6">
        <v>1202.49</v>
      </c>
      <c r="V254" s="6">
        <v>1202.49</v>
      </c>
      <c r="W254" s="6">
        <v>1202.49</v>
      </c>
      <c r="X254" s="6">
        <v>-2404.98</v>
      </c>
      <c r="Y254" s="6">
        <v>1202.49</v>
      </c>
      <c r="Z254" s="6">
        <v>1202.49</v>
      </c>
      <c r="AA254" s="6">
        <v>1202.5</v>
      </c>
      <c r="AB254" s="6">
        <v>-3607.48</v>
      </c>
      <c r="AC254" s="6">
        <v>0</v>
      </c>
      <c r="AD254" s="6">
        <v>0</v>
      </c>
      <c r="AE254" s="6">
        <v>0</v>
      </c>
      <c r="AF254" s="6">
        <v>0</v>
      </c>
      <c r="AG254" t="s">
        <v>101</v>
      </c>
      <c r="AH254" t="s">
        <v>102</v>
      </c>
      <c r="AI254" t="s">
        <v>103</v>
      </c>
      <c r="AJ254" t="s">
        <v>144</v>
      </c>
      <c r="AK254" t="s">
        <v>144</v>
      </c>
      <c r="AO254" t="s">
        <v>106</v>
      </c>
      <c r="AP254" t="s">
        <v>107</v>
      </c>
      <c r="AQ254" t="s">
        <v>108</v>
      </c>
      <c r="AR254" t="s">
        <v>109</v>
      </c>
      <c r="AS254" t="s">
        <v>183</v>
      </c>
      <c r="AT254" t="s">
        <v>197</v>
      </c>
      <c r="AU254" t="s">
        <v>197</v>
      </c>
      <c r="AX254" t="s">
        <v>197</v>
      </c>
      <c r="AY254" t="s">
        <v>177</v>
      </c>
      <c r="AZ254" t="s">
        <v>198</v>
      </c>
      <c r="BA254" t="s">
        <v>199</v>
      </c>
      <c r="BB254" t="s">
        <v>200</v>
      </c>
      <c r="BD254" t="s">
        <v>200</v>
      </c>
      <c r="BE254" t="s">
        <v>132</v>
      </c>
      <c r="BF254" t="s">
        <v>132</v>
      </c>
      <c r="BK254" t="s">
        <v>132</v>
      </c>
      <c r="BL254" t="s">
        <v>133</v>
      </c>
      <c r="BM254" t="s">
        <v>133</v>
      </c>
      <c r="BP254" t="s">
        <v>133</v>
      </c>
      <c r="BQ254" t="s">
        <v>115</v>
      </c>
      <c r="BR254" t="s">
        <v>115</v>
      </c>
      <c r="BS254" t="s">
        <v>134</v>
      </c>
      <c r="BT254" t="s">
        <v>117</v>
      </c>
      <c r="BU254" t="s">
        <v>482</v>
      </c>
      <c r="BV254" t="s">
        <v>482</v>
      </c>
      <c r="BZ254" t="s">
        <v>482</v>
      </c>
      <c r="CA254" t="str">
        <f>VLOOKUP('DCSR exp data'!BZ254,Bucket[],2,FALSE)</f>
        <v>Communication costs</v>
      </c>
      <c r="CB254" t="s">
        <v>119</v>
      </c>
      <c r="CC254" t="s">
        <v>137</v>
      </c>
      <c r="CD254" t="s">
        <v>138</v>
      </c>
      <c r="CE254" t="s">
        <v>138</v>
      </c>
      <c r="CF254" t="s">
        <v>231</v>
      </c>
      <c r="CH254" t="s">
        <v>231</v>
      </c>
      <c r="CI254" t="s">
        <v>141</v>
      </c>
      <c r="CJ254" t="s">
        <v>151</v>
      </c>
      <c r="CK254" t="s">
        <v>152</v>
      </c>
      <c r="CL254" t="s">
        <v>232</v>
      </c>
      <c r="CM254" t="s">
        <v>134</v>
      </c>
      <c r="CN254" t="s">
        <v>134</v>
      </c>
      <c r="CO254" t="s">
        <v>142</v>
      </c>
      <c r="CP254" t="s">
        <v>143</v>
      </c>
      <c r="CQ254" t="s">
        <v>143</v>
      </c>
      <c r="CR254" t="s">
        <v>143</v>
      </c>
      <c r="CS254" t="s">
        <v>143</v>
      </c>
      <c r="CT254" t="s">
        <v>143</v>
      </c>
    </row>
    <row r="255" spans="1:98" x14ac:dyDescent="0.25">
      <c r="A255" t="s">
        <v>97</v>
      </c>
      <c r="B255" t="s">
        <v>175</v>
      </c>
      <c r="C255" t="s">
        <v>98</v>
      </c>
      <c r="D255" t="s">
        <v>502</v>
      </c>
      <c r="E255" t="s">
        <v>217</v>
      </c>
      <c r="H255">
        <v>30028327</v>
      </c>
      <c r="I255" t="s">
        <v>217</v>
      </c>
      <c r="J255" t="s">
        <v>131</v>
      </c>
      <c r="K255" t="s">
        <v>468</v>
      </c>
      <c r="L255" s="6">
        <v>8417.44</v>
      </c>
      <c r="M255" s="6">
        <v>0</v>
      </c>
      <c r="N255" s="6">
        <v>10000</v>
      </c>
      <c r="O255" s="6">
        <v>0</v>
      </c>
      <c r="P255" s="6">
        <v>0</v>
      </c>
      <c r="Q255" s="6">
        <v>10000</v>
      </c>
      <c r="R255" s="6">
        <v>0</v>
      </c>
      <c r="S255" s="6">
        <v>8417.44</v>
      </c>
      <c r="T255" s="6">
        <v>1582.56</v>
      </c>
      <c r="U255" s="6">
        <v>0</v>
      </c>
      <c r="V255" s="6">
        <v>0</v>
      </c>
      <c r="W255" s="6">
        <v>0</v>
      </c>
      <c r="X255" s="6">
        <v>3607.47</v>
      </c>
      <c r="Y255" s="6">
        <v>0</v>
      </c>
      <c r="Z255" s="6">
        <v>0</v>
      </c>
      <c r="AA255" s="6">
        <v>0</v>
      </c>
      <c r="AB255" s="6">
        <v>4809.97</v>
      </c>
      <c r="AC255" s="6">
        <v>0</v>
      </c>
      <c r="AD255" s="6">
        <v>0</v>
      </c>
      <c r="AE255" s="6">
        <v>0</v>
      </c>
      <c r="AF255" s="6">
        <v>0</v>
      </c>
      <c r="AG255" t="s">
        <v>101</v>
      </c>
      <c r="AH255" t="s">
        <v>102</v>
      </c>
      <c r="AI255" t="s">
        <v>103</v>
      </c>
      <c r="AJ255" t="s">
        <v>144</v>
      </c>
      <c r="AK255" t="s">
        <v>144</v>
      </c>
      <c r="AO255" t="s">
        <v>106</v>
      </c>
      <c r="AP255" t="s">
        <v>107</v>
      </c>
      <c r="AQ255" t="s">
        <v>108</v>
      </c>
      <c r="AR255" t="s">
        <v>109</v>
      </c>
      <c r="AS255" t="s">
        <v>183</v>
      </c>
      <c r="AT255" t="s">
        <v>197</v>
      </c>
      <c r="AU255" t="s">
        <v>197</v>
      </c>
      <c r="AX255" t="s">
        <v>197</v>
      </c>
      <c r="AY255" t="s">
        <v>177</v>
      </c>
      <c r="AZ255" t="s">
        <v>198</v>
      </c>
      <c r="BA255" t="s">
        <v>199</v>
      </c>
      <c r="BB255" t="s">
        <v>200</v>
      </c>
      <c r="BD255" t="s">
        <v>200</v>
      </c>
      <c r="BE255" t="s">
        <v>132</v>
      </c>
      <c r="BF255" t="s">
        <v>132</v>
      </c>
      <c r="BK255" t="s">
        <v>132</v>
      </c>
      <c r="BL255" t="s">
        <v>113</v>
      </c>
      <c r="BM255" t="s">
        <v>114</v>
      </c>
      <c r="BN255" t="s">
        <v>202</v>
      </c>
      <c r="BP255" t="s">
        <v>202</v>
      </c>
      <c r="BQ255" t="s">
        <v>115</v>
      </c>
      <c r="BR255" t="s">
        <v>115</v>
      </c>
      <c r="BS255" t="s">
        <v>134</v>
      </c>
      <c r="BT255" t="s">
        <v>117</v>
      </c>
      <c r="BU255" t="s">
        <v>482</v>
      </c>
      <c r="BV255" t="s">
        <v>482</v>
      </c>
      <c r="BZ255" t="s">
        <v>482</v>
      </c>
      <c r="CA255" t="str">
        <f>VLOOKUP('DCSR exp data'!BZ255,Bucket[],2,FALSE)</f>
        <v>Communication costs</v>
      </c>
      <c r="CB255" t="s">
        <v>119</v>
      </c>
      <c r="CC255" t="s">
        <v>137</v>
      </c>
      <c r="CD255" t="s">
        <v>138</v>
      </c>
      <c r="CE255" t="s">
        <v>138</v>
      </c>
      <c r="CF255" t="s">
        <v>231</v>
      </c>
      <c r="CH255" t="s">
        <v>231</v>
      </c>
      <c r="CI255" t="s">
        <v>141</v>
      </c>
      <c r="CJ255" t="s">
        <v>151</v>
      </c>
      <c r="CK255" t="s">
        <v>152</v>
      </c>
      <c r="CL255" t="s">
        <v>232</v>
      </c>
      <c r="CM255" t="s">
        <v>134</v>
      </c>
      <c r="CN255" t="s">
        <v>134</v>
      </c>
      <c r="CO255" t="s">
        <v>142</v>
      </c>
      <c r="CP255" t="s">
        <v>143</v>
      </c>
      <c r="CQ255" t="s">
        <v>143</v>
      </c>
      <c r="CR255" t="s">
        <v>143</v>
      </c>
      <c r="CS255" t="s">
        <v>143</v>
      </c>
      <c r="CT255" t="s">
        <v>143</v>
      </c>
    </row>
    <row r="256" spans="1:98" x14ac:dyDescent="0.25">
      <c r="A256" t="s">
        <v>97</v>
      </c>
      <c r="B256" t="s">
        <v>175</v>
      </c>
      <c r="C256" t="s">
        <v>98</v>
      </c>
      <c r="D256" t="s">
        <v>502</v>
      </c>
      <c r="E256" t="s">
        <v>217</v>
      </c>
      <c r="H256">
        <v>30028327</v>
      </c>
      <c r="I256" t="s">
        <v>217</v>
      </c>
      <c r="J256" t="s">
        <v>131</v>
      </c>
      <c r="K256" t="s">
        <v>468</v>
      </c>
      <c r="L256" s="6">
        <v>75696</v>
      </c>
      <c r="M256" s="6">
        <v>0</v>
      </c>
      <c r="N256" s="6">
        <v>80000</v>
      </c>
      <c r="O256" s="6">
        <v>0</v>
      </c>
      <c r="P256" s="6">
        <v>0</v>
      </c>
      <c r="Q256" s="6">
        <v>80000</v>
      </c>
      <c r="R256" s="6">
        <v>0</v>
      </c>
      <c r="S256" s="6">
        <v>75696</v>
      </c>
      <c r="T256" s="6">
        <v>4304</v>
      </c>
      <c r="U256" s="6">
        <v>0</v>
      </c>
      <c r="V256" s="6">
        <v>0</v>
      </c>
      <c r="W256" s="6">
        <v>75696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t="s">
        <v>101</v>
      </c>
      <c r="AH256" t="s">
        <v>102</v>
      </c>
      <c r="AI256" t="s">
        <v>103</v>
      </c>
      <c r="AJ256" t="s">
        <v>144</v>
      </c>
      <c r="AK256" t="s">
        <v>144</v>
      </c>
      <c r="AO256" t="s">
        <v>106</v>
      </c>
      <c r="AP256" t="s">
        <v>107</v>
      </c>
      <c r="AQ256" t="s">
        <v>108</v>
      </c>
      <c r="AR256" t="s">
        <v>109</v>
      </c>
      <c r="AS256" t="s">
        <v>183</v>
      </c>
      <c r="AT256" t="s">
        <v>197</v>
      </c>
      <c r="AU256" t="s">
        <v>197</v>
      </c>
      <c r="AX256" t="s">
        <v>197</v>
      </c>
      <c r="AY256" t="s">
        <v>177</v>
      </c>
      <c r="AZ256" t="s">
        <v>198</v>
      </c>
      <c r="BA256" t="s">
        <v>199</v>
      </c>
      <c r="BB256" t="s">
        <v>200</v>
      </c>
      <c r="BD256" t="s">
        <v>200</v>
      </c>
      <c r="BE256" t="s">
        <v>132</v>
      </c>
      <c r="BF256" t="s">
        <v>132</v>
      </c>
      <c r="BK256" t="s">
        <v>132</v>
      </c>
      <c r="BL256" t="s">
        <v>113</v>
      </c>
      <c r="BM256" t="s">
        <v>114</v>
      </c>
      <c r="BN256" t="s">
        <v>202</v>
      </c>
      <c r="BP256" t="s">
        <v>202</v>
      </c>
      <c r="BQ256" t="s">
        <v>115</v>
      </c>
      <c r="BR256" t="s">
        <v>115</v>
      </c>
      <c r="BS256" t="s">
        <v>134</v>
      </c>
      <c r="BT256" t="s">
        <v>117</v>
      </c>
      <c r="BU256" t="s">
        <v>256</v>
      </c>
      <c r="BV256" t="s">
        <v>256</v>
      </c>
      <c r="BZ256" t="s">
        <v>256</v>
      </c>
      <c r="CA256" t="str">
        <f>VLOOKUP('DCSR exp data'!BZ256,Bucket[],2,FALSE)</f>
        <v>Communication costs</v>
      </c>
      <c r="CB256" t="s">
        <v>119</v>
      </c>
      <c r="CC256" t="s">
        <v>137</v>
      </c>
      <c r="CD256" t="s">
        <v>138</v>
      </c>
      <c r="CE256" t="s">
        <v>138</v>
      </c>
      <c r="CF256" t="s">
        <v>231</v>
      </c>
      <c r="CH256" t="s">
        <v>231</v>
      </c>
      <c r="CI256" t="s">
        <v>141</v>
      </c>
      <c r="CJ256" t="s">
        <v>151</v>
      </c>
      <c r="CK256" t="s">
        <v>152</v>
      </c>
      <c r="CL256" t="s">
        <v>232</v>
      </c>
      <c r="CM256" t="s">
        <v>134</v>
      </c>
      <c r="CN256" t="s">
        <v>134</v>
      </c>
      <c r="CO256" t="s">
        <v>142</v>
      </c>
      <c r="CP256" t="s">
        <v>143</v>
      </c>
      <c r="CQ256" t="s">
        <v>143</v>
      </c>
      <c r="CR256" t="s">
        <v>143</v>
      </c>
      <c r="CS256" t="s">
        <v>143</v>
      </c>
      <c r="CT256" t="s">
        <v>143</v>
      </c>
    </row>
    <row r="257" spans="1:98" x14ac:dyDescent="0.25">
      <c r="A257" t="s">
        <v>97</v>
      </c>
      <c r="B257" t="s">
        <v>175</v>
      </c>
      <c r="C257" t="s">
        <v>98</v>
      </c>
      <c r="D257" t="s">
        <v>502</v>
      </c>
      <c r="E257" t="s">
        <v>238</v>
      </c>
      <c r="H257">
        <v>30029327</v>
      </c>
      <c r="I257" t="s">
        <v>238</v>
      </c>
      <c r="J257" t="s">
        <v>131</v>
      </c>
      <c r="K257" t="s">
        <v>468</v>
      </c>
      <c r="L257" s="6">
        <v>2133793.1</v>
      </c>
      <c r="M257" s="6">
        <v>0</v>
      </c>
      <c r="N257" s="6">
        <v>0</v>
      </c>
      <c r="O257" s="6">
        <v>0</v>
      </c>
      <c r="P257" s="6">
        <v>0</v>
      </c>
      <c r="Q257" s="6">
        <v>3500000</v>
      </c>
      <c r="R257" s="6">
        <v>557298.6</v>
      </c>
      <c r="S257" s="6">
        <v>2133793.1</v>
      </c>
      <c r="T257" s="6">
        <v>808908.3</v>
      </c>
      <c r="U257" s="6">
        <v>0</v>
      </c>
      <c r="V257" s="6">
        <v>53268.33</v>
      </c>
      <c r="W257" s="6">
        <v>0</v>
      </c>
      <c r="X257" s="6">
        <v>0</v>
      </c>
      <c r="Y257" s="6">
        <v>0</v>
      </c>
      <c r="Z257" s="6">
        <v>4350153.8</v>
      </c>
      <c r="AA257" s="6">
        <v>0</v>
      </c>
      <c r="AB257" s="6">
        <v>-2605239.09</v>
      </c>
      <c r="AC257" s="6">
        <v>335610.06</v>
      </c>
      <c r="AD257" s="6">
        <v>0</v>
      </c>
      <c r="AE257" s="6">
        <v>0</v>
      </c>
      <c r="AF257" s="6">
        <v>0</v>
      </c>
      <c r="AG257" t="s">
        <v>101</v>
      </c>
      <c r="AH257" t="s">
        <v>102</v>
      </c>
      <c r="AI257" t="s">
        <v>103</v>
      </c>
      <c r="AJ257" t="s">
        <v>144</v>
      </c>
      <c r="AK257" t="s">
        <v>144</v>
      </c>
      <c r="AO257" t="s">
        <v>106</v>
      </c>
      <c r="AP257" t="s">
        <v>107</v>
      </c>
      <c r="AQ257" t="s">
        <v>108</v>
      </c>
      <c r="AR257" t="s">
        <v>109</v>
      </c>
      <c r="AS257" t="s">
        <v>183</v>
      </c>
      <c r="AT257" t="s">
        <v>197</v>
      </c>
      <c r="AU257" t="s">
        <v>197</v>
      </c>
      <c r="AX257" t="s">
        <v>197</v>
      </c>
      <c r="AY257" t="s">
        <v>177</v>
      </c>
      <c r="AZ257" t="s">
        <v>198</v>
      </c>
      <c r="BA257" t="s">
        <v>199</v>
      </c>
      <c r="BB257" t="s">
        <v>200</v>
      </c>
      <c r="BD257" t="s">
        <v>200</v>
      </c>
      <c r="BE257" t="s">
        <v>132</v>
      </c>
      <c r="BF257" t="s">
        <v>132</v>
      </c>
      <c r="BK257" t="s">
        <v>132</v>
      </c>
      <c r="BL257" t="s">
        <v>113</v>
      </c>
      <c r="BM257" t="s">
        <v>114</v>
      </c>
      <c r="BN257" t="s">
        <v>202</v>
      </c>
      <c r="BP257" t="s">
        <v>202</v>
      </c>
      <c r="BQ257" t="s">
        <v>115</v>
      </c>
      <c r="BR257" t="s">
        <v>115</v>
      </c>
      <c r="BS257" t="s">
        <v>134</v>
      </c>
      <c r="BT257" t="s">
        <v>117</v>
      </c>
      <c r="BU257" t="s">
        <v>258</v>
      </c>
      <c r="BV257" t="s">
        <v>261</v>
      </c>
      <c r="BW257" t="s">
        <v>265</v>
      </c>
      <c r="BX257" t="s">
        <v>266</v>
      </c>
      <c r="BZ257" t="s">
        <v>266</v>
      </c>
      <c r="CA257" t="str">
        <f>VLOOKUP('DCSR exp data'!BZ257,Bucket[],2,FALSE)</f>
        <v>Computer services</v>
      </c>
      <c r="CB257" t="s">
        <v>119</v>
      </c>
      <c r="CC257" t="s">
        <v>137</v>
      </c>
      <c r="CD257" t="s">
        <v>138</v>
      </c>
      <c r="CE257" t="s">
        <v>138</v>
      </c>
      <c r="CF257" t="s">
        <v>231</v>
      </c>
      <c r="CH257" t="s">
        <v>231</v>
      </c>
      <c r="CI257" t="s">
        <v>141</v>
      </c>
      <c r="CJ257" t="s">
        <v>151</v>
      </c>
      <c r="CK257" t="s">
        <v>152</v>
      </c>
      <c r="CL257" t="s">
        <v>232</v>
      </c>
      <c r="CM257" t="s">
        <v>134</v>
      </c>
      <c r="CN257" t="s">
        <v>134</v>
      </c>
      <c r="CO257" t="s">
        <v>142</v>
      </c>
      <c r="CP257" t="s">
        <v>143</v>
      </c>
      <c r="CQ257" t="s">
        <v>143</v>
      </c>
      <c r="CR257" t="s">
        <v>143</v>
      </c>
      <c r="CS257" t="s">
        <v>143</v>
      </c>
      <c r="CT257" t="s">
        <v>143</v>
      </c>
    </row>
    <row r="258" spans="1:98" x14ac:dyDescent="0.25">
      <c r="A258" t="s">
        <v>97</v>
      </c>
      <c r="B258" t="s">
        <v>175</v>
      </c>
      <c r="C258" t="s">
        <v>98</v>
      </c>
      <c r="D258" t="s">
        <v>502</v>
      </c>
      <c r="E258" t="s">
        <v>238</v>
      </c>
      <c r="H258">
        <v>30029327</v>
      </c>
      <c r="I258" t="s">
        <v>238</v>
      </c>
      <c r="J258" t="s">
        <v>131</v>
      </c>
      <c r="K258" t="s">
        <v>468</v>
      </c>
      <c r="L258" s="6">
        <v>8290896.4299999997</v>
      </c>
      <c r="M258" s="6">
        <v>0</v>
      </c>
      <c r="N258" s="6">
        <v>0</v>
      </c>
      <c r="O258" s="6">
        <v>0</v>
      </c>
      <c r="P258" s="6">
        <v>6315000</v>
      </c>
      <c r="Q258" s="6">
        <v>10333000</v>
      </c>
      <c r="R258" s="6">
        <v>393136.85</v>
      </c>
      <c r="S258" s="6">
        <v>8716695.5899999999</v>
      </c>
      <c r="T258" s="6">
        <v>1223167.56</v>
      </c>
      <c r="U258" s="6">
        <v>0</v>
      </c>
      <c r="V258" s="6">
        <v>330881.03000000003</v>
      </c>
      <c r="W258" s="6">
        <v>1138913.49</v>
      </c>
      <c r="X258" s="6">
        <v>777362.26</v>
      </c>
      <c r="Y258" s="6">
        <v>863152.7</v>
      </c>
      <c r="Z258" s="6">
        <v>795101.82</v>
      </c>
      <c r="AA258" s="6">
        <v>908039.89</v>
      </c>
      <c r="AB258" s="6">
        <v>1013313.47</v>
      </c>
      <c r="AC258" s="6">
        <v>1021075.45</v>
      </c>
      <c r="AD258" s="6">
        <v>1074106.68</v>
      </c>
      <c r="AE258" s="6">
        <v>368949.64</v>
      </c>
      <c r="AF258" s="6">
        <v>425799.16</v>
      </c>
      <c r="AG258" t="s">
        <v>101</v>
      </c>
      <c r="AH258" t="s">
        <v>102</v>
      </c>
      <c r="AI258" t="s">
        <v>103</v>
      </c>
      <c r="AJ258" t="s">
        <v>144</v>
      </c>
      <c r="AK258" t="s">
        <v>144</v>
      </c>
      <c r="AO258" t="s">
        <v>106</v>
      </c>
      <c r="AP258" t="s">
        <v>107</v>
      </c>
      <c r="AQ258" t="s">
        <v>108</v>
      </c>
      <c r="AR258" t="s">
        <v>109</v>
      </c>
      <c r="AS258" t="s">
        <v>183</v>
      </c>
      <c r="AT258" t="s">
        <v>197</v>
      </c>
      <c r="AU258" t="s">
        <v>197</v>
      </c>
      <c r="AX258" t="s">
        <v>197</v>
      </c>
      <c r="AY258" t="s">
        <v>177</v>
      </c>
      <c r="AZ258" t="s">
        <v>198</v>
      </c>
      <c r="BA258" t="s">
        <v>199</v>
      </c>
      <c r="BB258" t="s">
        <v>200</v>
      </c>
      <c r="BD258" t="s">
        <v>200</v>
      </c>
      <c r="BE258" t="s">
        <v>132</v>
      </c>
      <c r="BF258" t="s">
        <v>132</v>
      </c>
      <c r="BK258" t="s">
        <v>132</v>
      </c>
      <c r="BL258" t="s">
        <v>113</v>
      </c>
      <c r="BM258" t="s">
        <v>114</v>
      </c>
      <c r="BN258" t="s">
        <v>202</v>
      </c>
      <c r="BP258" t="s">
        <v>202</v>
      </c>
      <c r="BQ258" t="s">
        <v>115</v>
      </c>
      <c r="BR258" t="s">
        <v>115</v>
      </c>
      <c r="BS258" t="s">
        <v>134</v>
      </c>
      <c r="BT258" t="s">
        <v>117</v>
      </c>
      <c r="BU258" t="s">
        <v>259</v>
      </c>
      <c r="BV258" t="s">
        <v>267</v>
      </c>
      <c r="BW258" t="s">
        <v>267</v>
      </c>
      <c r="BZ258" t="s">
        <v>267</v>
      </c>
      <c r="CA258" t="str">
        <f>VLOOKUP('DCSR exp data'!BZ258,Bucket[],2,FALSE)</f>
        <v>Computer services</v>
      </c>
      <c r="CB258" t="s">
        <v>119</v>
      </c>
      <c r="CC258" t="s">
        <v>137</v>
      </c>
      <c r="CD258" t="s">
        <v>138</v>
      </c>
      <c r="CE258" t="s">
        <v>138</v>
      </c>
      <c r="CF258" t="s">
        <v>231</v>
      </c>
      <c r="CH258" t="s">
        <v>231</v>
      </c>
      <c r="CI258" t="s">
        <v>141</v>
      </c>
      <c r="CJ258" t="s">
        <v>151</v>
      </c>
      <c r="CK258" t="s">
        <v>152</v>
      </c>
      <c r="CL258" t="s">
        <v>232</v>
      </c>
      <c r="CM258" t="s">
        <v>134</v>
      </c>
      <c r="CN258" t="s">
        <v>134</v>
      </c>
      <c r="CO258" t="s">
        <v>142</v>
      </c>
      <c r="CP258" t="s">
        <v>143</v>
      </c>
      <c r="CQ258" t="s">
        <v>143</v>
      </c>
      <c r="CR258" t="s">
        <v>143</v>
      </c>
      <c r="CS258" t="s">
        <v>143</v>
      </c>
      <c r="CT258" t="s">
        <v>143</v>
      </c>
    </row>
    <row r="259" spans="1:98" x14ac:dyDescent="0.25">
      <c r="A259" t="s">
        <v>97</v>
      </c>
      <c r="B259" t="s">
        <v>175</v>
      </c>
      <c r="C259" t="s">
        <v>98</v>
      </c>
      <c r="D259" t="s">
        <v>502</v>
      </c>
      <c r="E259" t="s">
        <v>217</v>
      </c>
      <c r="H259">
        <v>30028327</v>
      </c>
      <c r="I259" t="s">
        <v>217</v>
      </c>
      <c r="J259" t="s">
        <v>131</v>
      </c>
      <c r="K259" t="s">
        <v>468</v>
      </c>
      <c r="L259" s="6">
        <v>3741</v>
      </c>
      <c r="M259" s="6">
        <v>0</v>
      </c>
      <c r="N259" s="6">
        <v>0</v>
      </c>
      <c r="O259" s="6">
        <v>0</v>
      </c>
      <c r="P259" s="6">
        <v>0</v>
      </c>
      <c r="Q259" s="6">
        <v>4000</v>
      </c>
      <c r="R259" s="6">
        <v>0</v>
      </c>
      <c r="S259" s="6">
        <v>3741</v>
      </c>
      <c r="T259" s="6">
        <v>259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3741</v>
      </c>
      <c r="AC259" s="6">
        <v>0</v>
      </c>
      <c r="AD259" s="6">
        <v>0</v>
      </c>
      <c r="AE259" s="6">
        <v>0</v>
      </c>
      <c r="AF259" s="6">
        <v>0</v>
      </c>
      <c r="AG259" t="s">
        <v>101</v>
      </c>
      <c r="AH259" t="s">
        <v>102</v>
      </c>
      <c r="AI259" t="s">
        <v>103</v>
      </c>
      <c r="AJ259" t="s">
        <v>144</v>
      </c>
      <c r="AK259" t="s">
        <v>144</v>
      </c>
      <c r="AO259" t="s">
        <v>106</v>
      </c>
      <c r="AP259" t="s">
        <v>107</v>
      </c>
      <c r="AQ259" t="s">
        <v>108</v>
      </c>
      <c r="AR259" t="s">
        <v>109</v>
      </c>
      <c r="AS259" t="s">
        <v>183</v>
      </c>
      <c r="AT259" t="s">
        <v>197</v>
      </c>
      <c r="AU259" t="s">
        <v>197</v>
      </c>
      <c r="AX259" t="s">
        <v>197</v>
      </c>
      <c r="AY259" t="s">
        <v>177</v>
      </c>
      <c r="AZ259" t="s">
        <v>198</v>
      </c>
      <c r="BA259" t="s">
        <v>199</v>
      </c>
      <c r="BB259" t="s">
        <v>200</v>
      </c>
      <c r="BD259" t="s">
        <v>200</v>
      </c>
      <c r="BE259" t="s">
        <v>132</v>
      </c>
      <c r="BF259" t="s">
        <v>132</v>
      </c>
      <c r="BK259" t="s">
        <v>132</v>
      </c>
      <c r="BL259" t="s">
        <v>113</v>
      </c>
      <c r="BM259" t="s">
        <v>114</v>
      </c>
      <c r="BN259" t="s">
        <v>202</v>
      </c>
      <c r="BP259" t="s">
        <v>202</v>
      </c>
      <c r="BQ259" t="s">
        <v>115</v>
      </c>
      <c r="BR259" t="s">
        <v>115</v>
      </c>
      <c r="BS259" t="s">
        <v>134</v>
      </c>
      <c r="BT259" t="s">
        <v>117</v>
      </c>
      <c r="BU259" t="s">
        <v>284</v>
      </c>
      <c r="BV259" t="s">
        <v>285</v>
      </c>
      <c r="BZ259" t="s">
        <v>285</v>
      </c>
      <c r="CA259" t="str">
        <f>VLOOKUP('DCSR exp data'!BZ259,Bucket[],2,FALSE)</f>
        <v>Library overheads</v>
      </c>
      <c r="CB259" t="s">
        <v>119</v>
      </c>
      <c r="CC259" t="s">
        <v>137</v>
      </c>
      <c r="CD259" t="s">
        <v>138</v>
      </c>
      <c r="CE259" t="s">
        <v>138</v>
      </c>
      <c r="CF259" t="s">
        <v>231</v>
      </c>
      <c r="CH259" t="s">
        <v>231</v>
      </c>
      <c r="CI259" t="s">
        <v>141</v>
      </c>
      <c r="CJ259" t="s">
        <v>151</v>
      </c>
      <c r="CK259" t="s">
        <v>152</v>
      </c>
      <c r="CL259" t="s">
        <v>232</v>
      </c>
      <c r="CM259" t="s">
        <v>134</v>
      </c>
      <c r="CN259" t="s">
        <v>134</v>
      </c>
      <c r="CO259" t="s">
        <v>124</v>
      </c>
      <c r="CP259" t="s">
        <v>268</v>
      </c>
      <c r="CQ259" t="s">
        <v>269</v>
      </c>
      <c r="CR259" t="s">
        <v>269</v>
      </c>
      <c r="CS259" t="s">
        <v>269</v>
      </c>
      <c r="CT259" t="s">
        <v>269</v>
      </c>
    </row>
    <row r="260" spans="1:98" x14ac:dyDescent="0.25">
      <c r="A260" t="s">
        <v>97</v>
      </c>
      <c r="B260" t="s">
        <v>175</v>
      </c>
      <c r="C260" t="s">
        <v>98</v>
      </c>
      <c r="D260" t="s">
        <v>502</v>
      </c>
      <c r="E260" t="s">
        <v>217</v>
      </c>
      <c r="H260">
        <v>30028327</v>
      </c>
      <c r="I260" t="s">
        <v>217</v>
      </c>
      <c r="J260" t="s">
        <v>131</v>
      </c>
      <c r="K260" t="s">
        <v>468</v>
      </c>
      <c r="L260" s="6">
        <v>22647.26</v>
      </c>
      <c r="M260" s="6">
        <v>0</v>
      </c>
      <c r="N260" s="6">
        <v>60000</v>
      </c>
      <c r="O260" s="6">
        <v>0</v>
      </c>
      <c r="P260" s="6">
        <v>0</v>
      </c>
      <c r="Q260" s="6">
        <v>60000</v>
      </c>
      <c r="R260" s="6">
        <v>0</v>
      </c>
      <c r="S260" s="6">
        <v>22647.26</v>
      </c>
      <c r="T260" s="6">
        <v>37352.74</v>
      </c>
      <c r="U260" s="6">
        <v>0</v>
      </c>
      <c r="V260" s="6">
        <v>0</v>
      </c>
      <c r="W260" s="6">
        <v>16092.5</v>
      </c>
      <c r="X260" s="6">
        <v>0</v>
      </c>
      <c r="Y260" s="6">
        <v>0</v>
      </c>
      <c r="Z260" s="6">
        <v>0</v>
      </c>
      <c r="AA260" s="6">
        <v>6554.76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t="s">
        <v>101</v>
      </c>
      <c r="AH260" t="s">
        <v>102</v>
      </c>
      <c r="AI260" t="s">
        <v>103</v>
      </c>
      <c r="AJ260" t="s">
        <v>144</v>
      </c>
      <c r="AK260" t="s">
        <v>144</v>
      </c>
      <c r="AO260" t="s">
        <v>106</v>
      </c>
      <c r="AP260" t="s">
        <v>107</v>
      </c>
      <c r="AQ260" t="s">
        <v>108</v>
      </c>
      <c r="AR260" t="s">
        <v>109</v>
      </c>
      <c r="AS260" t="s">
        <v>183</v>
      </c>
      <c r="AT260" t="s">
        <v>197</v>
      </c>
      <c r="AU260" t="s">
        <v>197</v>
      </c>
      <c r="AX260" t="s">
        <v>197</v>
      </c>
      <c r="AY260" t="s">
        <v>177</v>
      </c>
      <c r="AZ260" t="s">
        <v>198</v>
      </c>
      <c r="BA260" t="s">
        <v>199</v>
      </c>
      <c r="BB260" t="s">
        <v>200</v>
      </c>
      <c r="BD260" t="s">
        <v>200</v>
      </c>
      <c r="BE260" t="s">
        <v>132</v>
      </c>
      <c r="BF260" t="s">
        <v>132</v>
      </c>
      <c r="BK260" t="s">
        <v>132</v>
      </c>
      <c r="BL260" t="s">
        <v>113</v>
      </c>
      <c r="BM260" t="s">
        <v>114</v>
      </c>
      <c r="BN260" t="s">
        <v>202</v>
      </c>
      <c r="BP260" t="s">
        <v>202</v>
      </c>
      <c r="BQ260" t="s">
        <v>115</v>
      </c>
      <c r="BR260" t="s">
        <v>115</v>
      </c>
      <c r="BS260" t="s">
        <v>134</v>
      </c>
      <c r="BT260" t="s">
        <v>117</v>
      </c>
      <c r="BU260" t="s">
        <v>270</v>
      </c>
      <c r="BV260" t="s">
        <v>271</v>
      </c>
      <c r="BZ260" t="s">
        <v>271</v>
      </c>
      <c r="CA260" t="str">
        <f>VLOOKUP('DCSR exp data'!BZ260,Bucket[],2,FALSE)</f>
        <v>Library overheads</v>
      </c>
      <c r="CB260" t="s">
        <v>119</v>
      </c>
      <c r="CC260" t="s">
        <v>137</v>
      </c>
      <c r="CD260" t="s">
        <v>138</v>
      </c>
      <c r="CE260" t="s">
        <v>138</v>
      </c>
      <c r="CF260" t="s">
        <v>231</v>
      </c>
      <c r="CH260" t="s">
        <v>231</v>
      </c>
      <c r="CI260" t="s">
        <v>141</v>
      </c>
      <c r="CJ260" t="s">
        <v>151</v>
      </c>
      <c r="CK260" t="s">
        <v>152</v>
      </c>
      <c r="CL260" t="s">
        <v>232</v>
      </c>
      <c r="CM260" t="s">
        <v>134</v>
      </c>
      <c r="CN260" t="s">
        <v>134</v>
      </c>
      <c r="CO260" t="s">
        <v>124</v>
      </c>
      <c r="CP260" t="s">
        <v>268</v>
      </c>
      <c r="CQ260" t="s">
        <v>269</v>
      </c>
      <c r="CR260" t="s">
        <v>269</v>
      </c>
      <c r="CS260" t="s">
        <v>269</v>
      </c>
      <c r="CT260" t="s">
        <v>269</v>
      </c>
    </row>
    <row r="261" spans="1:98" x14ac:dyDescent="0.25">
      <c r="A261" t="s">
        <v>97</v>
      </c>
      <c r="B261" t="s">
        <v>175</v>
      </c>
      <c r="C261" t="s">
        <v>98</v>
      </c>
      <c r="D261" t="s">
        <v>502</v>
      </c>
      <c r="E261" t="s">
        <v>217</v>
      </c>
      <c r="H261">
        <v>30028327</v>
      </c>
      <c r="I261" t="s">
        <v>217</v>
      </c>
      <c r="J261" t="s">
        <v>131</v>
      </c>
      <c r="K261" t="s">
        <v>468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10952.9</v>
      </c>
      <c r="S261" s="6">
        <v>0</v>
      </c>
      <c r="T261" s="6">
        <v>-10952.9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t="s">
        <v>101</v>
      </c>
      <c r="AH261" t="s">
        <v>102</v>
      </c>
      <c r="AI261" t="s">
        <v>103</v>
      </c>
      <c r="AJ261" t="s">
        <v>144</v>
      </c>
      <c r="AK261" t="s">
        <v>144</v>
      </c>
      <c r="AO261" t="s">
        <v>106</v>
      </c>
      <c r="AP261" t="s">
        <v>107</v>
      </c>
      <c r="AQ261" t="s">
        <v>108</v>
      </c>
      <c r="AR261" t="s">
        <v>109</v>
      </c>
      <c r="AS261" t="s">
        <v>183</v>
      </c>
      <c r="AT261" t="s">
        <v>197</v>
      </c>
      <c r="AU261" t="s">
        <v>197</v>
      </c>
      <c r="AX261" t="s">
        <v>197</v>
      </c>
      <c r="AY261" t="s">
        <v>177</v>
      </c>
      <c r="AZ261" t="s">
        <v>198</v>
      </c>
      <c r="BA261" t="s">
        <v>199</v>
      </c>
      <c r="BB261" t="s">
        <v>200</v>
      </c>
      <c r="BD261" t="s">
        <v>200</v>
      </c>
      <c r="BE261" t="s">
        <v>132</v>
      </c>
      <c r="BF261" t="s">
        <v>132</v>
      </c>
      <c r="BK261" t="s">
        <v>132</v>
      </c>
      <c r="BL261" t="s">
        <v>133</v>
      </c>
      <c r="BM261" t="s">
        <v>133</v>
      </c>
      <c r="BP261" t="s">
        <v>133</v>
      </c>
      <c r="BQ261" t="s">
        <v>115</v>
      </c>
      <c r="BR261" t="s">
        <v>115</v>
      </c>
      <c r="BS261" t="s">
        <v>134</v>
      </c>
      <c r="BT261" t="s">
        <v>117</v>
      </c>
      <c r="BU261" t="s">
        <v>165</v>
      </c>
      <c r="BV261" t="s">
        <v>165</v>
      </c>
      <c r="BZ261" t="s">
        <v>165</v>
      </c>
      <c r="CA261" t="str">
        <f>VLOOKUP('DCSR exp data'!BZ261,Bucket[],2,FALSE)</f>
        <v>Stationery and consumables</v>
      </c>
      <c r="CB261" t="s">
        <v>119</v>
      </c>
      <c r="CC261" t="s">
        <v>137</v>
      </c>
      <c r="CD261" t="s">
        <v>138</v>
      </c>
      <c r="CE261" t="s">
        <v>138</v>
      </c>
      <c r="CF261" t="s">
        <v>231</v>
      </c>
      <c r="CH261" t="s">
        <v>231</v>
      </c>
      <c r="CI261" t="s">
        <v>141</v>
      </c>
      <c r="CJ261" t="s">
        <v>151</v>
      </c>
      <c r="CK261" t="s">
        <v>152</v>
      </c>
      <c r="CL261" t="s">
        <v>232</v>
      </c>
      <c r="CM261" t="s">
        <v>134</v>
      </c>
      <c r="CN261" t="s">
        <v>134</v>
      </c>
      <c r="CO261" t="s">
        <v>124</v>
      </c>
      <c r="CP261" t="s">
        <v>268</v>
      </c>
      <c r="CQ261" t="s">
        <v>269</v>
      </c>
      <c r="CR261" t="s">
        <v>269</v>
      </c>
      <c r="CS261" t="s">
        <v>269</v>
      </c>
      <c r="CT261" t="s">
        <v>269</v>
      </c>
    </row>
    <row r="262" spans="1:98" x14ac:dyDescent="0.25">
      <c r="A262" t="s">
        <v>97</v>
      </c>
      <c r="B262" t="s">
        <v>175</v>
      </c>
      <c r="C262" t="s">
        <v>98</v>
      </c>
      <c r="D262" t="s">
        <v>502</v>
      </c>
      <c r="E262" t="s">
        <v>288</v>
      </c>
      <c r="H262">
        <v>30031327</v>
      </c>
      <c r="I262" t="s">
        <v>288</v>
      </c>
      <c r="J262" t="s">
        <v>131</v>
      </c>
      <c r="K262" t="s">
        <v>468</v>
      </c>
      <c r="L262" s="6">
        <v>2326209.92</v>
      </c>
      <c r="M262" s="6">
        <v>0</v>
      </c>
      <c r="N262" s="6">
        <v>0</v>
      </c>
      <c r="O262" s="6">
        <v>0</v>
      </c>
      <c r="P262" s="6">
        <v>0</v>
      </c>
      <c r="Q262" s="6">
        <v>1013000</v>
      </c>
      <c r="R262" s="6">
        <v>0</v>
      </c>
      <c r="S262" s="6">
        <v>2326209.92</v>
      </c>
      <c r="T262" s="6">
        <v>-1313209.92</v>
      </c>
      <c r="U262" s="6">
        <v>0</v>
      </c>
      <c r="V262" s="6">
        <v>0</v>
      </c>
      <c r="W262" s="6">
        <v>0</v>
      </c>
      <c r="X262" s="6">
        <v>67452.160000000003</v>
      </c>
      <c r="Y262" s="6">
        <v>0</v>
      </c>
      <c r="Z262" s="6">
        <v>0</v>
      </c>
      <c r="AA262" s="6">
        <v>0</v>
      </c>
      <c r="AB262" s="6">
        <v>2258757.7599999998</v>
      </c>
      <c r="AC262" s="6">
        <v>0</v>
      </c>
      <c r="AD262" s="6">
        <v>0</v>
      </c>
      <c r="AE262" s="6">
        <v>0</v>
      </c>
      <c r="AF262" s="6">
        <v>0</v>
      </c>
      <c r="AG262" t="s">
        <v>101</v>
      </c>
      <c r="AH262" t="s">
        <v>102</v>
      </c>
      <c r="AI262" t="s">
        <v>103</v>
      </c>
      <c r="AJ262" t="s">
        <v>144</v>
      </c>
      <c r="AK262" t="s">
        <v>144</v>
      </c>
      <c r="AO262" t="s">
        <v>106</v>
      </c>
      <c r="AP262" t="s">
        <v>107</v>
      </c>
      <c r="AQ262" t="s">
        <v>108</v>
      </c>
      <c r="AR262" t="s">
        <v>109</v>
      </c>
      <c r="AS262" t="s">
        <v>183</v>
      </c>
      <c r="AT262" t="s">
        <v>197</v>
      </c>
      <c r="AU262" t="s">
        <v>197</v>
      </c>
      <c r="AX262" t="s">
        <v>197</v>
      </c>
      <c r="AY262" t="s">
        <v>177</v>
      </c>
      <c r="AZ262" t="s">
        <v>198</v>
      </c>
      <c r="BA262" t="s">
        <v>199</v>
      </c>
      <c r="BB262" t="s">
        <v>200</v>
      </c>
      <c r="BD262" t="s">
        <v>200</v>
      </c>
      <c r="BE262" t="s">
        <v>132</v>
      </c>
      <c r="BF262" t="s">
        <v>132</v>
      </c>
      <c r="BK262" t="s">
        <v>132</v>
      </c>
      <c r="BL262" t="s">
        <v>113</v>
      </c>
      <c r="BM262" t="s">
        <v>114</v>
      </c>
      <c r="BN262" t="s">
        <v>202</v>
      </c>
      <c r="BP262" t="s">
        <v>202</v>
      </c>
      <c r="BQ262" t="s">
        <v>115</v>
      </c>
      <c r="BR262" t="s">
        <v>115</v>
      </c>
      <c r="BS262" t="s">
        <v>134</v>
      </c>
      <c r="BT262" t="s">
        <v>117</v>
      </c>
      <c r="BU262" t="s">
        <v>165</v>
      </c>
      <c r="BV262" t="s">
        <v>165</v>
      </c>
      <c r="BZ262" t="s">
        <v>165</v>
      </c>
      <c r="CA262" t="str">
        <f>VLOOKUP('DCSR exp data'!BZ262,Bucket[],2,FALSE)</f>
        <v>Stationery and consumables</v>
      </c>
      <c r="CB262" t="s">
        <v>119</v>
      </c>
      <c r="CC262" t="s">
        <v>137</v>
      </c>
      <c r="CD262" t="s">
        <v>138</v>
      </c>
      <c r="CE262" t="s">
        <v>138</v>
      </c>
      <c r="CF262" t="s">
        <v>231</v>
      </c>
      <c r="CH262" t="s">
        <v>231</v>
      </c>
      <c r="CI262" t="s">
        <v>141</v>
      </c>
      <c r="CJ262" t="s">
        <v>151</v>
      </c>
      <c r="CK262" t="s">
        <v>152</v>
      </c>
      <c r="CL262" t="s">
        <v>232</v>
      </c>
      <c r="CM262" t="s">
        <v>134</v>
      </c>
      <c r="CN262" t="s">
        <v>134</v>
      </c>
      <c r="CO262" t="s">
        <v>124</v>
      </c>
      <c r="CP262" t="s">
        <v>268</v>
      </c>
      <c r="CQ262" t="s">
        <v>269</v>
      </c>
      <c r="CR262" t="s">
        <v>269</v>
      </c>
      <c r="CS262" t="s">
        <v>269</v>
      </c>
      <c r="CT262" t="s">
        <v>269</v>
      </c>
    </row>
    <row r="263" spans="1:98" x14ac:dyDescent="0.25">
      <c r="A263" t="s">
        <v>97</v>
      </c>
      <c r="B263" t="s">
        <v>175</v>
      </c>
      <c r="C263" t="s">
        <v>98</v>
      </c>
      <c r="D263" t="s">
        <v>502</v>
      </c>
      <c r="E263" t="s">
        <v>238</v>
      </c>
      <c r="H263">
        <v>30029327</v>
      </c>
      <c r="I263" t="s">
        <v>238</v>
      </c>
      <c r="J263" t="s">
        <v>131</v>
      </c>
      <c r="K263" t="s">
        <v>468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67452.160000000003</v>
      </c>
      <c r="X263" s="6">
        <v>-67452.160000000003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t="s">
        <v>101</v>
      </c>
      <c r="AH263" t="s">
        <v>102</v>
      </c>
      <c r="AI263" t="s">
        <v>103</v>
      </c>
      <c r="AJ263" t="s">
        <v>144</v>
      </c>
      <c r="AK263" t="s">
        <v>144</v>
      </c>
      <c r="AO263" t="s">
        <v>106</v>
      </c>
      <c r="AP263" t="s">
        <v>107</v>
      </c>
      <c r="AQ263" t="s">
        <v>108</v>
      </c>
      <c r="AR263" t="s">
        <v>109</v>
      </c>
      <c r="AS263" t="s">
        <v>183</v>
      </c>
      <c r="AT263" t="s">
        <v>197</v>
      </c>
      <c r="AU263" t="s">
        <v>197</v>
      </c>
      <c r="AX263" t="s">
        <v>197</v>
      </c>
      <c r="AY263" t="s">
        <v>177</v>
      </c>
      <c r="AZ263" t="s">
        <v>198</v>
      </c>
      <c r="BA263" t="s">
        <v>199</v>
      </c>
      <c r="BB263" t="s">
        <v>200</v>
      </c>
      <c r="BD263" t="s">
        <v>200</v>
      </c>
      <c r="BE263" t="s">
        <v>132</v>
      </c>
      <c r="BF263" t="s">
        <v>132</v>
      </c>
      <c r="BK263" t="s">
        <v>132</v>
      </c>
      <c r="BL263" t="s">
        <v>113</v>
      </c>
      <c r="BM263" t="s">
        <v>114</v>
      </c>
      <c r="BN263" t="s">
        <v>202</v>
      </c>
      <c r="BP263" t="s">
        <v>202</v>
      </c>
      <c r="BQ263" t="s">
        <v>115</v>
      </c>
      <c r="BR263" t="s">
        <v>115</v>
      </c>
      <c r="BS263" t="s">
        <v>134</v>
      </c>
      <c r="BT263" t="s">
        <v>117</v>
      </c>
      <c r="BU263" t="s">
        <v>165</v>
      </c>
      <c r="BV263" t="s">
        <v>165</v>
      </c>
      <c r="BZ263" t="s">
        <v>165</v>
      </c>
      <c r="CA263" t="str">
        <f>VLOOKUP('DCSR exp data'!BZ263,Bucket[],2,FALSE)</f>
        <v>Stationery and consumables</v>
      </c>
      <c r="CB263" t="s">
        <v>119</v>
      </c>
      <c r="CC263" t="s">
        <v>137</v>
      </c>
      <c r="CD263" t="s">
        <v>138</v>
      </c>
      <c r="CE263" t="s">
        <v>138</v>
      </c>
      <c r="CF263" t="s">
        <v>231</v>
      </c>
      <c r="CH263" t="s">
        <v>231</v>
      </c>
      <c r="CI263" t="s">
        <v>141</v>
      </c>
      <c r="CJ263" t="s">
        <v>151</v>
      </c>
      <c r="CK263" t="s">
        <v>152</v>
      </c>
      <c r="CL263" t="s">
        <v>193</v>
      </c>
      <c r="CM263" t="s">
        <v>193</v>
      </c>
      <c r="CN263" t="s">
        <v>193</v>
      </c>
      <c r="CO263" t="s">
        <v>124</v>
      </c>
      <c r="CP263" t="s">
        <v>268</v>
      </c>
      <c r="CQ263" t="s">
        <v>269</v>
      </c>
      <c r="CR263" t="s">
        <v>269</v>
      </c>
      <c r="CS263" t="s">
        <v>269</v>
      </c>
      <c r="CT263" t="s">
        <v>269</v>
      </c>
    </row>
    <row r="264" spans="1:98" x14ac:dyDescent="0.25">
      <c r="A264" t="s">
        <v>97</v>
      </c>
      <c r="B264" t="s">
        <v>175</v>
      </c>
      <c r="C264" t="s">
        <v>98</v>
      </c>
      <c r="D264" t="s">
        <v>502</v>
      </c>
      <c r="E264" t="s">
        <v>217</v>
      </c>
      <c r="H264">
        <v>30028327</v>
      </c>
      <c r="I264" t="s">
        <v>217</v>
      </c>
      <c r="J264" t="s">
        <v>131</v>
      </c>
      <c r="K264" t="s">
        <v>468</v>
      </c>
      <c r="L264" s="6">
        <v>4710589.79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5388767.71</v>
      </c>
      <c r="T264" s="6">
        <v>-5388767.71</v>
      </c>
      <c r="U264" s="6">
        <v>0</v>
      </c>
      <c r="V264" s="6">
        <v>84150</v>
      </c>
      <c r="W264" s="6">
        <v>900937.24</v>
      </c>
      <c r="X264" s="6">
        <v>873.4</v>
      </c>
      <c r="Y264" s="6">
        <v>0</v>
      </c>
      <c r="Z264" s="6">
        <v>2500</v>
      </c>
      <c r="AA264" s="6">
        <v>0</v>
      </c>
      <c r="AB264" s="6">
        <v>1820</v>
      </c>
      <c r="AC264" s="6">
        <v>3720309.15</v>
      </c>
      <c r="AD264" s="6">
        <v>0</v>
      </c>
      <c r="AE264" s="6">
        <v>0</v>
      </c>
      <c r="AF264" s="6">
        <v>678177.92</v>
      </c>
      <c r="AG264" t="s">
        <v>101</v>
      </c>
      <c r="AH264" t="s">
        <v>102</v>
      </c>
      <c r="AI264" t="s">
        <v>103</v>
      </c>
      <c r="AJ264" t="s">
        <v>144</v>
      </c>
      <c r="AK264" t="s">
        <v>144</v>
      </c>
      <c r="AO264" t="s">
        <v>106</v>
      </c>
      <c r="AP264" t="s">
        <v>107</v>
      </c>
      <c r="AQ264" t="s">
        <v>108</v>
      </c>
      <c r="AR264" t="s">
        <v>109</v>
      </c>
      <c r="AS264" t="s">
        <v>183</v>
      </c>
      <c r="AT264" t="s">
        <v>197</v>
      </c>
      <c r="AU264" t="s">
        <v>197</v>
      </c>
      <c r="AX264" t="s">
        <v>197</v>
      </c>
      <c r="AY264" t="s">
        <v>177</v>
      </c>
      <c r="AZ264" t="s">
        <v>198</v>
      </c>
      <c r="BA264" t="s">
        <v>199</v>
      </c>
      <c r="BB264" t="s">
        <v>200</v>
      </c>
      <c r="BD264" t="s">
        <v>200</v>
      </c>
      <c r="BE264" t="s">
        <v>132</v>
      </c>
      <c r="BF264" t="s">
        <v>132</v>
      </c>
      <c r="BK264" t="s">
        <v>132</v>
      </c>
      <c r="BL264" t="s">
        <v>113</v>
      </c>
      <c r="BM264" t="s">
        <v>114</v>
      </c>
      <c r="BN264" t="s">
        <v>202</v>
      </c>
      <c r="BP264" t="s">
        <v>202</v>
      </c>
      <c r="BQ264" t="s">
        <v>115</v>
      </c>
      <c r="BR264" t="s">
        <v>115</v>
      </c>
      <c r="BS264" t="s">
        <v>134</v>
      </c>
      <c r="BT264" t="s">
        <v>117</v>
      </c>
      <c r="BU264" t="s">
        <v>165</v>
      </c>
      <c r="BV264" t="s">
        <v>165</v>
      </c>
      <c r="BZ264" t="s">
        <v>165</v>
      </c>
      <c r="CA264" t="str">
        <f>VLOOKUP('DCSR exp data'!BZ264,Bucket[],2,FALSE)</f>
        <v>Stationery and consumables</v>
      </c>
      <c r="CB264" t="s">
        <v>119</v>
      </c>
      <c r="CC264" t="s">
        <v>137</v>
      </c>
      <c r="CD264" t="s">
        <v>138</v>
      </c>
      <c r="CE264" t="s">
        <v>138</v>
      </c>
      <c r="CF264" t="s">
        <v>231</v>
      </c>
      <c r="CH264" t="s">
        <v>231</v>
      </c>
      <c r="CI264" t="s">
        <v>141</v>
      </c>
      <c r="CJ264" t="s">
        <v>151</v>
      </c>
      <c r="CK264" t="s">
        <v>152</v>
      </c>
      <c r="CL264" t="s">
        <v>232</v>
      </c>
      <c r="CM264" t="s">
        <v>134</v>
      </c>
      <c r="CN264" t="s">
        <v>134</v>
      </c>
      <c r="CO264" t="s">
        <v>124</v>
      </c>
      <c r="CP264" t="s">
        <v>268</v>
      </c>
      <c r="CQ264" t="s">
        <v>269</v>
      </c>
      <c r="CR264" t="s">
        <v>269</v>
      </c>
      <c r="CS264" t="s">
        <v>269</v>
      </c>
      <c r="CT264" t="s">
        <v>269</v>
      </c>
    </row>
    <row r="265" spans="1:98" x14ac:dyDescent="0.25">
      <c r="A265" t="s">
        <v>97</v>
      </c>
      <c r="B265" t="s">
        <v>175</v>
      </c>
      <c r="C265" t="s">
        <v>98</v>
      </c>
      <c r="D265" t="s">
        <v>502</v>
      </c>
      <c r="E265" t="s">
        <v>196</v>
      </c>
      <c r="H265">
        <v>30030327</v>
      </c>
      <c r="I265" t="s">
        <v>196</v>
      </c>
      <c r="J265" t="s">
        <v>131</v>
      </c>
      <c r="K265" t="s">
        <v>468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1258.7</v>
      </c>
      <c r="S265" s="6">
        <v>0</v>
      </c>
      <c r="T265" s="6">
        <v>-1258.7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t="s">
        <v>101</v>
      </c>
      <c r="AH265" t="s">
        <v>102</v>
      </c>
      <c r="AI265" t="s">
        <v>103</v>
      </c>
      <c r="AJ265" t="s">
        <v>144</v>
      </c>
      <c r="AK265" t="s">
        <v>144</v>
      </c>
      <c r="AO265" t="s">
        <v>106</v>
      </c>
      <c r="AP265" t="s">
        <v>107</v>
      </c>
      <c r="AQ265" t="s">
        <v>145</v>
      </c>
      <c r="AR265" t="s">
        <v>146</v>
      </c>
      <c r="AX265" t="s">
        <v>146</v>
      </c>
      <c r="AY265" t="s">
        <v>177</v>
      </c>
      <c r="AZ265" t="s">
        <v>198</v>
      </c>
      <c r="BA265" t="s">
        <v>199</v>
      </c>
      <c r="BB265" t="s">
        <v>199</v>
      </c>
      <c r="BD265" t="s">
        <v>199</v>
      </c>
      <c r="BE265" t="s">
        <v>132</v>
      </c>
      <c r="BF265" t="s">
        <v>132</v>
      </c>
      <c r="BK265" t="s">
        <v>132</v>
      </c>
      <c r="BL265" t="s">
        <v>133</v>
      </c>
      <c r="BM265" t="s">
        <v>133</v>
      </c>
      <c r="BP265" t="s">
        <v>133</v>
      </c>
      <c r="BQ265" t="s">
        <v>115</v>
      </c>
      <c r="BR265" t="s">
        <v>115</v>
      </c>
      <c r="BS265" t="s">
        <v>134</v>
      </c>
      <c r="BT265" t="s">
        <v>117</v>
      </c>
      <c r="BU265" t="s">
        <v>165</v>
      </c>
      <c r="BV265" t="s">
        <v>165</v>
      </c>
      <c r="BZ265" t="s">
        <v>165</v>
      </c>
      <c r="CA265" t="str">
        <f>VLOOKUP('DCSR exp data'!BZ265,Bucket[],2,FALSE)</f>
        <v>Stationery and consumables</v>
      </c>
      <c r="CB265" t="s">
        <v>119</v>
      </c>
      <c r="CC265" t="s">
        <v>137</v>
      </c>
      <c r="CD265" t="s">
        <v>138</v>
      </c>
      <c r="CE265" t="s">
        <v>138</v>
      </c>
      <c r="CF265" t="s">
        <v>231</v>
      </c>
      <c r="CH265" t="s">
        <v>231</v>
      </c>
      <c r="CI265" t="s">
        <v>141</v>
      </c>
      <c r="CJ265" t="s">
        <v>151</v>
      </c>
      <c r="CK265" t="s">
        <v>152</v>
      </c>
      <c r="CL265" t="s">
        <v>232</v>
      </c>
      <c r="CM265" t="s">
        <v>134</v>
      </c>
      <c r="CN265" t="s">
        <v>134</v>
      </c>
      <c r="CO265" t="s">
        <v>124</v>
      </c>
      <c r="CP265" t="s">
        <v>268</v>
      </c>
      <c r="CQ265" t="s">
        <v>269</v>
      </c>
      <c r="CR265" t="s">
        <v>269</v>
      </c>
      <c r="CS265" t="s">
        <v>269</v>
      </c>
      <c r="CT265" t="s">
        <v>269</v>
      </c>
    </row>
    <row r="266" spans="1:98" x14ac:dyDescent="0.25">
      <c r="A266" t="s">
        <v>97</v>
      </c>
      <c r="B266" t="s">
        <v>175</v>
      </c>
      <c r="C266" t="s">
        <v>98</v>
      </c>
      <c r="D266" t="s">
        <v>502</v>
      </c>
      <c r="E266" t="s">
        <v>217</v>
      </c>
      <c r="H266">
        <v>30028327</v>
      </c>
      <c r="I266" t="s">
        <v>217</v>
      </c>
      <c r="J266" t="s">
        <v>131</v>
      </c>
      <c r="K266" t="s">
        <v>468</v>
      </c>
      <c r="L266" s="6">
        <v>661814.29</v>
      </c>
      <c r="M266" s="6">
        <v>0</v>
      </c>
      <c r="N266" s="6">
        <v>615000</v>
      </c>
      <c r="O266" s="6">
        <v>0</v>
      </c>
      <c r="P266" s="6">
        <v>0</v>
      </c>
      <c r="Q266" s="6">
        <v>665000</v>
      </c>
      <c r="R266" s="6">
        <v>0</v>
      </c>
      <c r="S266" s="6">
        <v>661814.29</v>
      </c>
      <c r="T266" s="6">
        <v>3185.71</v>
      </c>
      <c r="U266" s="6">
        <v>0</v>
      </c>
      <c r="V266" s="6">
        <v>5200</v>
      </c>
      <c r="W266" s="6">
        <v>0</v>
      </c>
      <c r="X266" s="6">
        <v>124570</v>
      </c>
      <c r="Y266" s="6">
        <v>81231.289999999994</v>
      </c>
      <c r="Z266" s="6">
        <v>450813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t="s">
        <v>101</v>
      </c>
      <c r="AH266" t="s">
        <v>102</v>
      </c>
      <c r="AI266" t="s">
        <v>103</v>
      </c>
      <c r="AJ266" t="s">
        <v>144</v>
      </c>
      <c r="AK266" t="s">
        <v>144</v>
      </c>
      <c r="AO266" t="s">
        <v>106</v>
      </c>
      <c r="AP266" t="s">
        <v>107</v>
      </c>
      <c r="AQ266" t="s">
        <v>108</v>
      </c>
      <c r="AR266" t="s">
        <v>109</v>
      </c>
      <c r="AS266" t="s">
        <v>183</v>
      </c>
      <c r="AT266" t="s">
        <v>197</v>
      </c>
      <c r="AU266" t="s">
        <v>197</v>
      </c>
      <c r="AX266" t="s">
        <v>197</v>
      </c>
      <c r="AY266" t="s">
        <v>177</v>
      </c>
      <c r="AZ266" t="s">
        <v>198</v>
      </c>
      <c r="BA266" t="s">
        <v>199</v>
      </c>
      <c r="BB266" t="s">
        <v>200</v>
      </c>
      <c r="BD266" t="s">
        <v>200</v>
      </c>
      <c r="BE266" t="s">
        <v>132</v>
      </c>
      <c r="BF266" t="s">
        <v>132</v>
      </c>
      <c r="BK266" t="s">
        <v>132</v>
      </c>
      <c r="BL266" t="s">
        <v>113</v>
      </c>
      <c r="BM266" t="s">
        <v>114</v>
      </c>
      <c r="BN266" t="s">
        <v>202</v>
      </c>
      <c r="BP266" t="s">
        <v>202</v>
      </c>
      <c r="BQ266" t="s">
        <v>115</v>
      </c>
      <c r="BR266" t="s">
        <v>115</v>
      </c>
      <c r="BS266" t="s">
        <v>134</v>
      </c>
      <c r="BT266" t="s">
        <v>117</v>
      </c>
      <c r="BU266" t="s">
        <v>281</v>
      </c>
      <c r="BV266" t="s">
        <v>282</v>
      </c>
      <c r="BZ266" t="s">
        <v>282</v>
      </c>
      <c r="CA266" t="str">
        <f>VLOOKUP('DCSR exp data'!BZ266,Bucket[],2,FALSE)</f>
        <v>Computer services</v>
      </c>
      <c r="CB266" t="s">
        <v>119</v>
      </c>
      <c r="CC266" t="s">
        <v>137</v>
      </c>
      <c r="CD266" t="s">
        <v>138</v>
      </c>
      <c r="CE266" t="s">
        <v>138</v>
      </c>
      <c r="CF266" t="s">
        <v>231</v>
      </c>
      <c r="CH266" t="s">
        <v>231</v>
      </c>
      <c r="CI266" t="s">
        <v>141</v>
      </c>
      <c r="CJ266" t="s">
        <v>151</v>
      </c>
      <c r="CK266" t="s">
        <v>152</v>
      </c>
      <c r="CL266" t="s">
        <v>232</v>
      </c>
      <c r="CM266" t="s">
        <v>134</v>
      </c>
      <c r="CN266" t="s">
        <v>134</v>
      </c>
      <c r="CO266" t="s">
        <v>124</v>
      </c>
      <c r="CP266" t="s">
        <v>268</v>
      </c>
      <c r="CQ266" t="s">
        <v>269</v>
      </c>
      <c r="CR266" t="s">
        <v>269</v>
      </c>
      <c r="CS266" t="s">
        <v>269</v>
      </c>
      <c r="CT266" t="s">
        <v>269</v>
      </c>
    </row>
    <row r="267" spans="1:98" x14ac:dyDescent="0.25">
      <c r="A267" t="s">
        <v>97</v>
      </c>
      <c r="B267" t="s">
        <v>175</v>
      </c>
      <c r="C267" t="s">
        <v>98</v>
      </c>
      <c r="D267" t="s">
        <v>502</v>
      </c>
      <c r="E267" t="s">
        <v>217</v>
      </c>
      <c r="H267">
        <v>30028327</v>
      </c>
      <c r="I267" t="s">
        <v>217</v>
      </c>
      <c r="J267" t="s">
        <v>131</v>
      </c>
      <c r="K267" t="s">
        <v>468</v>
      </c>
      <c r="L267" s="6">
        <v>9745</v>
      </c>
      <c r="M267" s="6">
        <v>0</v>
      </c>
      <c r="N267" s="6">
        <v>50000</v>
      </c>
      <c r="O267" s="6">
        <v>0</v>
      </c>
      <c r="P267" s="6">
        <v>0</v>
      </c>
      <c r="Q267" s="6">
        <v>50000</v>
      </c>
      <c r="R267" s="6">
        <v>0</v>
      </c>
      <c r="S267" s="6">
        <v>9745</v>
      </c>
      <c r="T267" s="6">
        <v>40255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9745</v>
      </c>
      <c r="AC267" s="6">
        <v>0</v>
      </c>
      <c r="AD267" s="6">
        <v>0</v>
      </c>
      <c r="AE267" s="6">
        <v>0</v>
      </c>
      <c r="AF267" s="6">
        <v>0</v>
      </c>
      <c r="AG267" t="s">
        <v>101</v>
      </c>
      <c r="AH267" t="s">
        <v>102</v>
      </c>
      <c r="AI267" t="s">
        <v>103</v>
      </c>
      <c r="AJ267" t="s">
        <v>144</v>
      </c>
      <c r="AK267" t="s">
        <v>144</v>
      </c>
      <c r="AO267" t="s">
        <v>106</v>
      </c>
      <c r="AP267" t="s">
        <v>107</v>
      </c>
      <c r="AQ267" t="s">
        <v>108</v>
      </c>
      <c r="AR267" t="s">
        <v>109</v>
      </c>
      <c r="AS267" t="s">
        <v>183</v>
      </c>
      <c r="AT267" t="s">
        <v>197</v>
      </c>
      <c r="AU267" t="s">
        <v>197</v>
      </c>
      <c r="AX267" t="s">
        <v>197</v>
      </c>
      <c r="AY267" t="s">
        <v>177</v>
      </c>
      <c r="AZ267" t="s">
        <v>198</v>
      </c>
      <c r="BA267" t="s">
        <v>199</v>
      </c>
      <c r="BB267" t="s">
        <v>200</v>
      </c>
      <c r="BD267" t="s">
        <v>200</v>
      </c>
      <c r="BE267" t="s">
        <v>132</v>
      </c>
      <c r="BF267" t="s">
        <v>132</v>
      </c>
      <c r="BK267" t="s">
        <v>132</v>
      </c>
      <c r="BL267" t="s">
        <v>113</v>
      </c>
      <c r="BM267" t="s">
        <v>114</v>
      </c>
      <c r="BN267" t="s">
        <v>202</v>
      </c>
      <c r="BP267" t="s">
        <v>202</v>
      </c>
      <c r="BQ267" t="s">
        <v>115</v>
      </c>
      <c r="BR267" t="s">
        <v>115</v>
      </c>
      <c r="BS267" t="s">
        <v>134</v>
      </c>
      <c r="BT267" t="s">
        <v>117</v>
      </c>
      <c r="BU267" t="s">
        <v>272</v>
      </c>
      <c r="BV267" t="s">
        <v>280</v>
      </c>
      <c r="BW267" t="s">
        <v>280</v>
      </c>
      <c r="BZ267" t="s">
        <v>280</v>
      </c>
      <c r="CA267" t="str">
        <f>VLOOKUP('DCSR exp data'!BZ267,Bucket[],2,FALSE)</f>
        <v>Stationery and consumables</v>
      </c>
      <c r="CB267" t="s">
        <v>119</v>
      </c>
      <c r="CC267" t="s">
        <v>137</v>
      </c>
      <c r="CD267" t="s">
        <v>138</v>
      </c>
      <c r="CE267" t="s">
        <v>138</v>
      </c>
      <c r="CF267" t="s">
        <v>231</v>
      </c>
      <c r="CH267" t="s">
        <v>231</v>
      </c>
      <c r="CI267" t="s">
        <v>141</v>
      </c>
      <c r="CJ267" t="s">
        <v>151</v>
      </c>
      <c r="CK267" t="s">
        <v>152</v>
      </c>
      <c r="CL267" t="s">
        <v>232</v>
      </c>
      <c r="CM267" t="s">
        <v>134</v>
      </c>
      <c r="CN267" t="s">
        <v>134</v>
      </c>
      <c r="CO267" t="s">
        <v>124</v>
      </c>
      <c r="CP267" t="s">
        <v>268</v>
      </c>
      <c r="CQ267" t="s">
        <v>269</v>
      </c>
      <c r="CR267" t="s">
        <v>269</v>
      </c>
      <c r="CS267" t="s">
        <v>269</v>
      </c>
      <c r="CT267" t="s">
        <v>269</v>
      </c>
    </row>
    <row r="268" spans="1:98" x14ac:dyDescent="0.25">
      <c r="A268" t="s">
        <v>97</v>
      </c>
      <c r="B268" t="s">
        <v>175</v>
      </c>
      <c r="C268" t="s">
        <v>98</v>
      </c>
      <c r="D268" t="s">
        <v>502</v>
      </c>
      <c r="E268" t="s">
        <v>217</v>
      </c>
      <c r="H268">
        <v>30028327</v>
      </c>
      <c r="I268" t="s">
        <v>217</v>
      </c>
      <c r="J268" t="s">
        <v>131</v>
      </c>
      <c r="K268" t="s">
        <v>468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7270</v>
      </c>
      <c r="AB268" s="6">
        <v>-7270</v>
      </c>
      <c r="AC268" s="6">
        <v>0</v>
      </c>
      <c r="AD268" s="6">
        <v>0</v>
      </c>
      <c r="AE268" s="6">
        <v>0</v>
      </c>
      <c r="AF268" s="6">
        <v>0</v>
      </c>
      <c r="AG268" t="s">
        <v>101</v>
      </c>
      <c r="AH268" t="s">
        <v>102</v>
      </c>
      <c r="AI268" t="s">
        <v>103</v>
      </c>
      <c r="AJ268" t="s">
        <v>144</v>
      </c>
      <c r="AK268" t="s">
        <v>144</v>
      </c>
      <c r="AO268" t="s">
        <v>106</v>
      </c>
      <c r="AP268" t="s">
        <v>107</v>
      </c>
      <c r="AQ268" t="s">
        <v>108</v>
      </c>
      <c r="AR268" t="s">
        <v>109</v>
      </c>
      <c r="AS268" t="s">
        <v>183</v>
      </c>
      <c r="AT268" t="s">
        <v>197</v>
      </c>
      <c r="AU268" t="s">
        <v>197</v>
      </c>
      <c r="AX268" t="s">
        <v>197</v>
      </c>
      <c r="AY268" t="s">
        <v>177</v>
      </c>
      <c r="AZ268" t="s">
        <v>198</v>
      </c>
      <c r="BA268" t="s">
        <v>199</v>
      </c>
      <c r="BB268" t="s">
        <v>200</v>
      </c>
      <c r="BD268" t="s">
        <v>200</v>
      </c>
      <c r="BE268" t="s">
        <v>132</v>
      </c>
      <c r="BF268" t="s">
        <v>132</v>
      </c>
      <c r="BK268" t="s">
        <v>132</v>
      </c>
      <c r="BL268" t="s">
        <v>133</v>
      </c>
      <c r="BM268" t="s">
        <v>133</v>
      </c>
      <c r="BP268" t="s">
        <v>133</v>
      </c>
      <c r="BQ268" t="s">
        <v>115</v>
      </c>
      <c r="BR268" t="s">
        <v>115</v>
      </c>
      <c r="BS268" t="s">
        <v>134</v>
      </c>
      <c r="BT268" t="s">
        <v>117</v>
      </c>
      <c r="BU268" t="s">
        <v>272</v>
      </c>
      <c r="BV268" t="s">
        <v>280</v>
      </c>
      <c r="BW268" t="s">
        <v>280</v>
      </c>
      <c r="BZ268" t="s">
        <v>280</v>
      </c>
      <c r="CA268" t="str">
        <f>VLOOKUP('DCSR exp data'!BZ268,Bucket[],2,FALSE)</f>
        <v>Stationery and consumables</v>
      </c>
      <c r="CB268" t="s">
        <v>119</v>
      </c>
      <c r="CC268" t="s">
        <v>137</v>
      </c>
      <c r="CD268" t="s">
        <v>138</v>
      </c>
      <c r="CE268" t="s">
        <v>138</v>
      </c>
      <c r="CF268" t="s">
        <v>231</v>
      </c>
      <c r="CH268" t="s">
        <v>231</v>
      </c>
      <c r="CI268" t="s">
        <v>141</v>
      </c>
      <c r="CJ268" t="s">
        <v>151</v>
      </c>
      <c r="CK268" t="s">
        <v>152</v>
      </c>
      <c r="CL268" t="s">
        <v>193</v>
      </c>
      <c r="CM268" t="s">
        <v>193</v>
      </c>
      <c r="CN268" t="s">
        <v>193</v>
      </c>
      <c r="CO268" t="s">
        <v>124</v>
      </c>
      <c r="CP268" t="s">
        <v>268</v>
      </c>
      <c r="CQ268" t="s">
        <v>269</v>
      </c>
      <c r="CR268" t="s">
        <v>269</v>
      </c>
      <c r="CS268" t="s">
        <v>269</v>
      </c>
      <c r="CT268" t="s">
        <v>269</v>
      </c>
    </row>
    <row r="269" spans="1:98" x14ac:dyDescent="0.25">
      <c r="A269" t="s">
        <v>97</v>
      </c>
      <c r="B269" t="s">
        <v>175</v>
      </c>
      <c r="C269" t="s">
        <v>98</v>
      </c>
      <c r="D269" t="s">
        <v>502</v>
      </c>
      <c r="E269" t="s">
        <v>217</v>
      </c>
      <c r="H269">
        <v>30028327</v>
      </c>
      <c r="I269" t="s">
        <v>217</v>
      </c>
      <c r="J269" t="s">
        <v>131</v>
      </c>
      <c r="K269" t="s">
        <v>468</v>
      </c>
      <c r="L269" s="6">
        <v>25760</v>
      </c>
      <c r="M269" s="6">
        <v>0</v>
      </c>
      <c r="N269" s="6">
        <v>100000</v>
      </c>
      <c r="O269" s="6">
        <v>0</v>
      </c>
      <c r="P269" s="6">
        <v>0</v>
      </c>
      <c r="Q269" s="6">
        <v>100000</v>
      </c>
      <c r="R269" s="6">
        <v>0</v>
      </c>
      <c r="S269" s="6">
        <v>25760</v>
      </c>
      <c r="T269" s="6">
        <v>74240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25760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t="s">
        <v>101</v>
      </c>
      <c r="AH269" t="s">
        <v>102</v>
      </c>
      <c r="AI269" t="s">
        <v>103</v>
      </c>
      <c r="AJ269" t="s">
        <v>144</v>
      </c>
      <c r="AK269" t="s">
        <v>144</v>
      </c>
      <c r="AO269" t="s">
        <v>106</v>
      </c>
      <c r="AP269" t="s">
        <v>107</v>
      </c>
      <c r="AQ269" t="s">
        <v>108</v>
      </c>
      <c r="AR269" t="s">
        <v>109</v>
      </c>
      <c r="AS269" t="s">
        <v>183</v>
      </c>
      <c r="AT269" t="s">
        <v>197</v>
      </c>
      <c r="AU269" t="s">
        <v>197</v>
      </c>
      <c r="AX269" t="s">
        <v>197</v>
      </c>
      <c r="AY269" t="s">
        <v>177</v>
      </c>
      <c r="AZ269" t="s">
        <v>198</v>
      </c>
      <c r="BA269" t="s">
        <v>199</v>
      </c>
      <c r="BB269" t="s">
        <v>200</v>
      </c>
      <c r="BD269" t="s">
        <v>200</v>
      </c>
      <c r="BE269" t="s">
        <v>132</v>
      </c>
      <c r="BF269" t="s">
        <v>132</v>
      </c>
      <c r="BK269" t="s">
        <v>132</v>
      </c>
      <c r="BL269" t="s">
        <v>113</v>
      </c>
      <c r="BM269" t="s">
        <v>114</v>
      </c>
      <c r="BN269" t="s">
        <v>202</v>
      </c>
      <c r="BP269" t="s">
        <v>202</v>
      </c>
      <c r="BQ269" t="s">
        <v>115</v>
      </c>
      <c r="BR269" t="s">
        <v>115</v>
      </c>
      <c r="BS269" t="s">
        <v>134</v>
      </c>
      <c r="BT269" t="s">
        <v>117</v>
      </c>
      <c r="BU269" t="s">
        <v>272</v>
      </c>
      <c r="BV269" t="s">
        <v>277</v>
      </c>
      <c r="BW269" t="s">
        <v>277</v>
      </c>
      <c r="BZ269" t="s">
        <v>277</v>
      </c>
      <c r="CA269" t="str">
        <f>VLOOKUP('DCSR exp data'!BZ269,Bucket[],2,FALSE)</f>
        <v>Library overheads</v>
      </c>
      <c r="CB269" t="s">
        <v>119</v>
      </c>
      <c r="CC269" t="s">
        <v>137</v>
      </c>
      <c r="CD269" t="s">
        <v>138</v>
      </c>
      <c r="CE269" t="s">
        <v>138</v>
      </c>
      <c r="CF269" t="s">
        <v>231</v>
      </c>
      <c r="CH269" t="s">
        <v>231</v>
      </c>
      <c r="CI269" t="s">
        <v>141</v>
      </c>
      <c r="CJ269" t="s">
        <v>151</v>
      </c>
      <c r="CK269" t="s">
        <v>152</v>
      </c>
      <c r="CL269" t="s">
        <v>232</v>
      </c>
      <c r="CM269" t="s">
        <v>134</v>
      </c>
      <c r="CN269" t="s">
        <v>134</v>
      </c>
      <c r="CO269" t="s">
        <v>124</v>
      </c>
      <c r="CP269" t="s">
        <v>268</v>
      </c>
      <c r="CQ269" t="s">
        <v>269</v>
      </c>
      <c r="CR269" t="s">
        <v>269</v>
      </c>
      <c r="CS269" t="s">
        <v>269</v>
      </c>
      <c r="CT269" t="s">
        <v>269</v>
      </c>
    </row>
    <row r="270" spans="1:98" x14ac:dyDescent="0.25">
      <c r="A270" t="s">
        <v>97</v>
      </c>
      <c r="B270" t="s">
        <v>175</v>
      </c>
      <c r="C270" t="s">
        <v>98</v>
      </c>
      <c r="D270" t="s">
        <v>502</v>
      </c>
      <c r="E270" t="s">
        <v>217</v>
      </c>
      <c r="H270">
        <v>30028327</v>
      </c>
      <c r="I270" t="s">
        <v>217</v>
      </c>
      <c r="J270" t="s">
        <v>131</v>
      </c>
      <c r="K270" t="s">
        <v>468</v>
      </c>
      <c r="L270" s="6">
        <v>575489.81999999995</v>
      </c>
      <c r="M270" s="6">
        <v>0</v>
      </c>
      <c r="N270" s="6">
        <v>500000</v>
      </c>
      <c r="O270" s="6">
        <v>0</v>
      </c>
      <c r="P270" s="6">
        <v>0</v>
      </c>
      <c r="Q270" s="6">
        <v>730000</v>
      </c>
      <c r="R270" s="6">
        <v>27358.6</v>
      </c>
      <c r="S270" s="6">
        <v>576829.81999999995</v>
      </c>
      <c r="T270" s="6">
        <v>125811.58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28393.15</v>
      </c>
      <c r="AA270" s="6">
        <v>178601.4</v>
      </c>
      <c r="AB270" s="6">
        <v>111829.1</v>
      </c>
      <c r="AC270" s="6">
        <v>256666.17</v>
      </c>
      <c r="AD270" s="6">
        <v>0</v>
      </c>
      <c r="AE270" s="6">
        <v>0</v>
      </c>
      <c r="AF270" s="6">
        <v>1340</v>
      </c>
      <c r="AG270" t="s">
        <v>101</v>
      </c>
      <c r="AH270" t="s">
        <v>102</v>
      </c>
      <c r="AI270" t="s">
        <v>103</v>
      </c>
      <c r="AJ270" t="s">
        <v>144</v>
      </c>
      <c r="AK270" t="s">
        <v>144</v>
      </c>
      <c r="AO270" t="s">
        <v>106</v>
      </c>
      <c r="AP270" t="s">
        <v>107</v>
      </c>
      <c r="AQ270" t="s">
        <v>108</v>
      </c>
      <c r="AR270" t="s">
        <v>109</v>
      </c>
      <c r="AS270" t="s">
        <v>183</v>
      </c>
      <c r="AT270" t="s">
        <v>197</v>
      </c>
      <c r="AU270" t="s">
        <v>197</v>
      </c>
      <c r="AX270" t="s">
        <v>197</v>
      </c>
      <c r="AY270" t="s">
        <v>177</v>
      </c>
      <c r="AZ270" t="s">
        <v>198</v>
      </c>
      <c r="BA270" t="s">
        <v>199</v>
      </c>
      <c r="BB270" t="s">
        <v>200</v>
      </c>
      <c r="BD270" t="s">
        <v>200</v>
      </c>
      <c r="BE270" t="s">
        <v>132</v>
      </c>
      <c r="BF270" t="s">
        <v>132</v>
      </c>
      <c r="BK270" t="s">
        <v>132</v>
      </c>
      <c r="BL270" t="s">
        <v>113</v>
      </c>
      <c r="BM270" t="s">
        <v>114</v>
      </c>
      <c r="BN270" t="s">
        <v>202</v>
      </c>
      <c r="BP270" t="s">
        <v>202</v>
      </c>
      <c r="BQ270" t="s">
        <v>115</v>
      </c>
      <c r="BR270" t="s">
        <v>115</v>
      </c>
      <c r="BS270" t="s">
        <v>134</v>
      </c>
      <c r="BT270" t="s">
        <v>117</v>
      </c>
      <c r="BU270" t="s">
        <v>272</v>
      </c>
      <c r="BV270" t="s">
        <v>273</v>
      </c>
      <c r="BW270" t="s">
        <v>274</v>
      </c>
      <c r="BZ270" t="s">
        <v>274</v>
      </c>
      <c r="CA270" t="str">
        <f>VLOOKUP('DCSR exp data'!BZ270,Bucket[],2,FALSE)</f>
        <v>Stationery and consumables</v>
      </c>
      <c r="CB270" t="s">
        <v>119</v>
      </c>
      <c r="CC270" t="s">
        <v>137</v>
      </c>
      <c r="CD270" t="s">
        <v>138</v>
      </c>
      <c r="CE270" t="s">
        <v>138</v>
      </c>
      <c r="CF270" t="s">
        <v>231</v>
      </c>
      <c r="CH270" t="s">
        <v>231</v>
      </c>
      <c r="CI270" t="s">
        <v>141</v>
      </c>
      <c r="CJ270" t="s">
        <v>151</v>
      </c>
      <c r="CK270" t="s">
        <v>152</v>
      </c>
      <c r="CL270" t="s">
        <v>232</v>
      </c>
      <c r="CM270" t="s">
        <v>134</v>
      </c>
      <c r="CN270" t="s">
        <v>134</v>
      </c>
      <c r="CO270" t="s">
        <v>124</v>
      </c>
      <c r="CP270" t="s">
        <v>268</v>
      </c>
      <c r="CQ270" t="s">
        <v>269</v>
      </c>
      <c r="CR270" t="s">
        <v>269</v>
      </c>
      <c r="CS270" t="s">
        <v>269</v>
      </c>
      <c r="CT270" t="s">
        <v>269</v>
      </c>
    </row>
    <row r="271" spans="1:98" x14ac:dyDescent="0.25">
      <c r="A271" t="s">
        <v>97</v>
      </c>
      <c r="B271" t="s">
        <v>175</v>
      </c>
      <c r="C271" t="s">
        <v>98</v>
      </c>
      <c r="D271" t="s">
        <v>502</v>
      </c>
      <c r="E271" t="s">
        <v>217</v>
      </c>
      <c r="H271">
        <v>30028327</v>
      </c>
      <c r="I271" t="s">
        <v>217</v>
      </c>
      <c r="J271" t="s">
        <v>131</v>
      </c>
      <c r="K271" t="s">
        <v>468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89462.6</v>
      </c>
      <c r="Z271" s="6">
        <v>0</v>
      </c>
      <c r="AA271" s="6">
        <v>0</v>
      </c>
      <c r="AB271" s="6">
        <v>-89462.6</v>
      </c>
      <c r="AC271" s="6">
        <v>0</v>
      </c>
      <c r="AD271" s="6">
        <v>0</v>
      </c>
      <c r="AE271" s="6">
        <v>0</v>
      </c>
      <c r="AF271" s="6">
        <v>0</v>
      </c>
      <c r="AG271" t="s">
        <v>101</v>
      </c>
      <c r="AH271" t="s">
        <v>102</v>
      </c>
      <c r="AI271" t="s">
        <v>103</v>
      </c>
      <c r="AJ271" t="s">
        <v>144</v>
      </c>
      <c r="AK271" t="s">
        <v>144</v>
      </c>
      <c r="AO271" t="s">
        <v>106</v>
      </c>
      <c r="AP271" t="s">
        <v>107</v>
      </c>
      <c r="AQ271" t="s">
        <v>108</v>
      </c>
      <c r="AR271" t="s">
        <v>109</v>
      </c>
      <c r="AS271" t="s">
        <v>183</v>
      </c>
      <c r="AT271" t="s">
        <v>197</v>
      </c>
      <c r="AU271" t="s">
        <v>197</v>
      </c>
      <c r="AX271" t="s">
        <v>197</v>
      </c>
      <c r="AY271" t="s">
        <v>177</v>
      </c>
      <c r="AZ271" t="s">
        <v>198</v>
      </c>
      <c r="BA271" t="s">
        <v>199</v>
      </c>
      <c r="BB271" t="s">
        <v>200</v>
      </c>
      <c r="BD271" t="s">
        <v>200</v>
      </c>
      <c r="BE271" t="s">
        <v>132</v>
      </c>
      <c r="BF271" t="s">
        <v>132</v>
      </c>
      <c r="BK271" t="s">
        <v>132</v>
      </c>
      <c r="BL271" t="s">
        <v>133</v>
      </c>
      <c r="BM271" t="s">
        <v>133</v>
      </c>
      <c r="BP271" t="s">
        <v>133</v>
      </c>
      <c r="BQ271" t="s">
        <v>115</v>
      </c>
      <c r="BR271" t="s">
        <v>115</v>
      </c>
      <c r="BS271" t="s">
        <v>134</v>
      </c>
      <c r="BT271" t="s">
        <v>117</v>
      </c>
      <c r="BU271" t="s">
        <v>272</v>
      </c>
      <c r="BV271" t="s">
        <v>273</v>
      </c>
      <c r="BW271" t="s">
        <v>274</v>
      </c>
      <c r="BZ271" t="s">
        <v>274</v>
      </c>
      <c r="CA271" t="str">
        <f>VLOOKUP('DCSR exp data'!BZ271,Bucket[],2,FALSE)</f>
        <v>Stationery and consumables</v>
      </c>
      <c r="CB271" t="s">
        <v>119</v>
      </c>
      <c r="CC271" t="s">
        <v>137</v>
      </c>
      <c r="CD271" t="s">
        <v>138</v>
      </c>
      <c r="CE271" t="s">
        <v>138</v>
      </c>
      <c r="CF271" t="s">
        <v>231</v>
      </c>
      <c r="CH271" t="s">
        <v>231</v>
      </c>
      <c r="CI271" t="s">
        <v>141</v>
      </c>
      <c r="CJ271" t="s">
        <v>151</v>
      </c>
      <c r="CK271" t="s">
        <v>152</v>
      </c>
      <c r="CL271" t="s">
        <v>193</v>
      </c>
      <c r="CM271" t="s">
        <v>193</v>
      </c>
      <c r="CN271" t="s">
        <v>193</v>
      </c>
      <c r="CO271" t="s">
        <v>124</v>
      </c>
      <c r="CP271" t="s">
        <v>268</v>
      </c>
      <c r="CQ271" t="s">
        <v>269</v>
      </c>
      <c r="CR271" t="s">
        <v>269</v>
      </c>
      <c r="CS271" t="s">
        <v>269</v>
      </c>
      <c r="CT271" t="s">
        <v>269</v>
      </c>
    </row>
    <row r="272" spans="1:98" x14ac:dyDescent="0.25">
      <c r="A272" t="s">
        <v>97</v>
      </c>
      <c r="B272" t="s">
        <v>175</v>
      </c>
      <c r="C272" t="s">
        <v>98</v>
      </c>
      <c r="D272" t="s">
        <v>502</v>
      </c>
      <c r="E272" t="s">
        <v>217</v>
      </c>
      <c r="H272">
        <v>30028327</v>
      </c>
      <c r="I272" t="s">
        <v>217</v>
      </c>
      <c r="J272" t="s">
        <v>131</v>
      </c>
      <c r="K272" t="s">
        <v>468</v>
      </c>
      <c r="L272" s="6">
        <v>22435.59</v>
      </c>
      <c r="M272" s="6">
        <v>0</v>
      </c>
      <c r="N272" s="6">
        <v>30000</v>
      </c>
      <c r="O272" s="6">
        <v>0</v>
      </c>
      <c r="P272" s="6">
        <v>0</v>
      </c>
      <c r="Q272" s="6">
        <v>30000</v>
      </c>
      <c r="R272" s="6">
        <v>0</v>
      </c>
      <c r="S272" s="6">
        <v>22435.59</v>
      </c>
      <c r="T272" s="6">
        <v>7564.41</v>
      </c>
      <c r="U272" s="6">
        <v>0</v>
      </c>
      <c r="V272" s="6">
        <v>0</v>
      </c>
      <c r="W272" s="6">
        <v>2578.3000000000002</v>
      </c>
      <c r="X272" s="6">
        <v>0</v>
      </c>
      <c r="Y272" s="6">
        <v>0</v>
      </c>
      <c r="Z272" s="6">
        <v>5175.4799999999996</v>
      </c>
      <c r="AA272" s="6">
        <v>0</v>
      </c>
      <c r="AB272" s="6">
        <v>14681.81</v>
      </c>
      <c r="AC272" s="6">
        <v>0</v>
      </c>
      <c r="AD272" s="6">
        <v>0</v>
      </c>
      <c r="AE272" s="6">
        <v>0</v>
      </c>
      <c r="AF272" s="6">
        <v>0</v>
      </c>
      <c r="AG272" t="s">
        <v>101</v>
      </c>
      <c r="AH272" t="s">
        <v>102</v>
      </c>
      <c r="AI272" t="s">
        <v>103</v>
      </c>
      <c r="AJ272" t="s">
        <v>144</v>
      </c>
      <c r="AK272" t="s">
        <v>144</v>
      </c>
      <c r="AO272" t="s">
        <v>106</v>
      </c>
      <c r="AP272" t="s">
        <v>107</v>
      </c>
      <c r="AQ272" t="s">
        <v>108</v>
      </c>
      <c r="AR272" t="s">
        <v>109</v>
      </c>
      <c r="AS272" t="s">
        <v>183</v>
      </c>
      <c r="AT272" t="s">
        <v>197</v>
      </c>
      <c r="AU272" t="s">
        <v>197</v>
      </c>
      <c r="AX272" t="s">
        <v>197</v>
      </c>
      <c r="AY272" t="s">
        <v>177</v>
      </c>
      <c r="AZ272" t="s">
        <v>198</v>
      </c>
      <c r="BA272" t="s">
        <v>199</v>
      </c>
      <c r="BB272" t="s">
        <v>200</v>
      </c>
      <c r="BD272" t="s">
        <v>200</v>
      </c>
      <c r="BE272" t="s">
        <v>132</v>
      </c>
      <c r="BF272" t="s">
        <v>132</v>
      </c>
      <c r="BK272" t="s">
        <v>132</v>
      </c>
      <c r="BL272" t="s">
        <v>113</v>
      </c>
      <c r="BM272" t="s">
        <v>114</v>
      </c>
      <c r="BN272" t="s">
        <v>202</v>
      </c>
      <c r="BP272" t="s">
        <v>202</v>
      </c>
      <c r="BQ272" t="s">
        <v>115</v>
      </c>
      <c r="BR272" t="s">
        <v>115</v>
      </c>
      <c r="BS272" t="s">
        <v>134</v>
      </c>
      <c r="BT272" t="s">
        <v>117</v>
      </c>
      <c r="BU272" t="s">
        <v>272</v>
      </c>
      <c r="BV272" t="s">
        <v>279</v>
      </c>
      <c r="BW272" t="s">
        <v>279</v>
      </c>
      <c r="BZ272" t="s">
        <v>279</v>
      </c>
      <c r="CA272" t="str">
        <f>VLOOKUP('DCSR exp data'!BZ272,Bucket[],2,FALSE)</f>
        <v>Library overheads</v>
      </c>
      <c r="CB272" t="s">
        <v>119</v>
      </c>
      <c r="CC272" t="s">
        <v>137</v>
      </c>
      <c r="CD272" t="s">
        <v>138</v>
      </c>
      <c r="CE272" t="s">
        <v>138</v>
      </c>
      <c r="CF272" t="s">
        <v>231</v>
      </c>
      <c r="CH272" t="s">
        <v>231</v>
      </c>
      <c r="CI272" t="s">
        <v>141</v>
      </c>
      <c r="CJ272" t="s">
        <v>151</v>
      </c>
      <c r="CK272" t="s">
        <v>152</v>
      </c>
      <c r="CL272" t="s">
        <v>232</v>
      </c>
      <c r="CM272" t="s">
        <v>134</v>
      </c>
      <c r="CN272" t="s">
        <v>134</v>
      </c>
      <c r="CO272" t="s">
        <v>124</v>
      </c>
      <c r="CP272" t="s">
        <v>268</v>
      </c>
      <c r="CQ272" t="s">
        <v>269</v>
      </c>
      <c r="CR272" t="s">
        <v>269</v>
      </c>
      <c r="CS272" t="s">
        <v>269</v>
      </c>
      <c r="CT272" t="s">
        <v>269</v>
      </c>
    </row>
    <row r="273" spans="1:98" x14ac:dyDescent="0.25">
      <c r="A273" t="s">
        <v>97</v>
      </c>
      <c r="B273" t="s">
        <v>175</v>
      </c>
      <c r="C273" t="s">
        <v>98</v>
      </c>
      <c r="D273" t="s">
        <v>502</v>
      </c>
      <c r="E273" t="s">
        <v>217</v>
      </c>
      <c r="H273">
        <v>30028327</v>
      </c>
      <c r="I273" t="s">
        <v>217</v>
      </c>
      <c r="J273" t="s">
        <v>131</v>
      </c>
      <c r="K273" t="s">
        <v>468</v>
      </c>
      <c r="L273" s="6">
        <v>67944</v>
      </c>
      <c r="M273" s="6">
        <v>0</v>
      </c>
      <c r="N273" s="6">
        <v>0</v>
      </c>
      <c r="O273" s="6">
        <v>0</v>
      </c>
      <c r="P273" s="6">
        <v>0</v>
      </c>
      <c r="Q273" s="6">
        <v>100000</v>
      </c>
      <c r="R273" s="6">
        <v>0</v>
      </c>
      <c r="S273" s="6">
        <v>67944</v>
      </c>
      <c r="T273" s="6">
        <v>32056</v>
      </c>
      <c r="U273" s="6">
        <v>0</v>
      </c>
      <c r="V273" s="6">
        <v>0</v>
      </c>
      <c r="W273" s="6">
        <v>0</v>
      </c>
      <c r="X273" s="6">
        <v>67944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t="s">
        <v>101</v>
      </c>
      <c r="AH273" t="s">
        <v>102</v>
      </c>
      <c r="AI273" t="s">
        <v>103</v>
      </c>
      <c r="AJ273" t="s">
        <v>144</v>
      </c>
      <c r="AK273" t="s">
        <v>144</v>
      </c>
      <c r="AO273" t="s">
        <v>106</v>
      </c>
      <c r="AP273" t="s">
        <v>107</v>
      </c>
      <c r="AQ273" t="s">
        <v>108</v>
      </c>
      <c r="AR273" t="s">
        <v>109</v>
      </c>
      <c r="AS273" t="s">
        <v>183</v>
      </c>
      <c r="AT273" t="s">
        <v>197</v>
      </c>
      <c r="AU273" t="s">
        <v>197</v>
      </c>
      <c r="AX273" t="s">
        <v>197</v>
      </c>
      <c r="AY273" t="s">
        <v>177</v>
      </c>
      <c r="AZ273" t="s">
        <v>198</v>
      </c>
      <c r="BA273" t="s">
        <v>199</v>
      </c>
      <c r="BB273" t="s">
        <v>200</v>
      </c>
      <c r="BD273" t="s">
        <v>200</v>
      </c>
      <c r="BE273" t="s">
        <v>132</v>
      </c>
      <c r="BF273" t="s">
        <v>132</v>
      </c>
      <c r="BK273" t="s">
        <v>132</v>
      </c>
      <c r="BL273" t="s">
        <v>113</v>
      </c>
      <c r="BM273" t="s">
        <v>114</v>
      </c>
      <c r="BN273" t="s">
        <v>202</v>
      </c>
      <c r="BP273" t="s">
        <v>202</v>
      </c>
      <c r="BQ273" t="s">
        <v>115</v>
      </c>
      <c r="BR273" t="s">
        <v>115</v>
      </c>
      <c r="BS273" t="s">
        <v>134</v>
      </c>
      <c r="BT273" t="s">
        <v>117</v>
      </c>
      <c r="BU273" t="s">
        <v>289</v>
      </c>
      <c r="BV273" t="s">
        <v>289</v>
      </c>
      <c r="BZ273" t="s">
        <v>289</v>
      </c>
      <c r="CA273" t="str">
        <f>VLOOKUP('DCSR exp data'!BZ273,Bucket[],2,FALSE)</f>
        <v>Stationery and consumables</v>
      </c>
      <c r="CB273" t="s">
        <v>119</v>
      </c>
      <c r="CC273" t="s">
        <v>137</v>
      </c>
      <c r="CD273" t="s">
        <v>138</v>
      </c>
      <c r="CE273" t="s">
        <v>138</v>
      </c>
      <c r="CF273" t="s">
        <v>231</v>
      </c>
      <c r="CH273" t="s">
        <v>231</v>
      </c>
      <c r="CI273" t="s">
        <v>141</v>
      </c>
      <c r="CJ273" t="s">
        <v>151</v>
      </c>
      <c r="CK273" t="s">
        <v>152</v>
      </c>
      <c r="CL273" t="s">
        <v>232</v>
      </c>
      <c r="CM273" t="s">
        <v>134</v>
      </c>
      <c r="CN273" t="s">
        <v>134</v>
      </c>
      <c r="CO273" t="s">
        <v>124</v>
      </c>
      <c r="CP273" t="s">
        <v>268</v>
      </c>
      <c r="CQ273" t="s">
        <v>269</v>
      </c>
      <c r="CR273" t="s">
        <v>269</v>
      </c>
      <c r="CS273" t="s">
        <v>269</v>
      </c>
      <c r="CT273" t="s">
        <v>269</v>
      </c>
    </row>
    <row r="274" spans="1:98" x14ac:dyDescent="0.25">
      <c r="A274" t="s">
        <v>97</v>
      </c>
      <c r="B274" t="s">
        <v>175</v>
      </c>
      <c r="C274" t="s">
        <v>98</v>
      </c>
      <c r="D274" t="s">
        <v>502</v>
      </c>
      <c r="E274" t="s">
        <v>217</v>
      </c>
      <c r="H274">
        <v>30028327</v>
      </c>
      <c r="I274" t="s">
        <v>217</v>
      </c>
      <c r="J274" t="s">
        <v>131</v>
      </c>
      <c r="K274" t="s">
        <v>468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67944</v>
      </c>
      <c r="W274" s="6">
        <v>0</v>
      </c>
      <c r="X274" s="6">
        <v>-67944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t="s">
        <v>101</v>
      </c>
      <c r="AH274" t="s">
        <v>102</v>
      </c>
      <c r="AI274" t="s">
        <v>103</v>
      </c>
      <c r="AJ274" t="s">
        <v>144</v>
      </c>
      <c r="AK274" t="s">
        <v>144</v>
      </c>
      <c r="AO274" t="s">
        <v>106</v>
      </c>
      <c r="AP274" t="s">
        <v>107</v>
      </c>
      <c r="AQ274" t="s">
        <v>108</v>
      </c>
      <c r="AR274" t="s">
        <v>109</v>
      </c>
      <c r="AS274" t="s">
        <v>183</v>
      </c>
      <c r="AT274" t="s">
        <v>197</v>
      </c>
      <c r="AU274" t="s">
        <v>197</v>
      </c>
      <c r="AX274" t="s">
        <v>197</v>
      </c>
      <c r="AY274" t="s">
        <v>177</v>
      </c>
      <c r="AZ274" t="s">
        <v>198</v>
      </c>
      <c r="BA274" t="s">
        <v>199</v>
      </c>
      <c r="BB274" t="s">
        <v>200</v>
      </c>
      <c r="BD274" t="s">
        <v>200</v>
      </c>
      <c r="BE274" t="s">
        <v>132</v>
      </c>
      <c r="BF274" t="s">
        <v>132</v>
      </c>
      <c r="BK274" t="s">
        <v>132</v>
      </c>
      <c r="BL274" t="s">
        <v>133</v>
      </c>
      <c r="BM274" t="s">
        <v>133</v>
      </c>
      <c r="BP274" t="s">
        <v>133</v>
      </c>
      <c r="BQ274" t="s">
        <v>115</v>
      </c>
      <c r="BR274" t="s">
        <v>115</v>
      </c>
      <c r="BS274" t="s">
        <v>134</v>
      </c>
      <c r="BT274" t="s">
        <v>117</v>
      </c>
      <c r="BU274" t="s">
        <v>289</v>
      </c>
      <c r="BV274" t="s">
        <v>289</v>
      </c>
      <c r="BZ274" t="s">
        <v>289</v>
      </c>
      <c r="CA274" t="str">
        <f>VLOOKUP('DCSR exp data'!BZ274,Bucket[],2,FALSE)</f>
        <v>Stationery and consumables</v>
      </c>
      <c r="CB274" t="s">
        <v>119</v>
      </c>
      <c r="CC274" t="s">
        <v>137</v>
      </c>
      <c r="CD274" t="s">
        <v>138</v>
      </c>
      <c r="CE274" t="s">
        <v>138</v>
      </c>
      <c r="CF274" t="s">
        <v>231</v>
      </c>
      <c r="CH274" t="s">
        <v>231</v>
      </c>
      <c r="CI274" t="s">
        <v>141</v>
      </c>
      <c r="CJ274" t="s">
        <v>151</v>
      </c>
      <c r="CK274" t="s">
        <v>152</v>
      </c>
      <c r="CL274" t="s">
        <v>193</v>
      </c>
      <c r="CM274" t="s">
        <v>193</v>
      </c>
      <c r="CN274" t="s">
        <v>193</v>
      </c>
      <c r="CO274" t="s">
        <v>124</v>
      </c>
      <c r="CP274" t="s">
        <v>268</v>
      </c>
      <c r="CQ274" t="s">
        <v>269</v>
      </c>
      <c r="CR274" t="s">
        <v>269</v>
      </c>
      <c r="CS274" t="s">
        <v>269</v>
      </c>
      <c r="CT274" t="s">
        <v>269</v>
      </c>
    </row>
    <row r="275" spans="1:98" x14ac:dyDescent="0.25">
      <c r="A275" t="s">
        <v>97</v>
      </c>
      <c r="B275" t="s">
        <v>175</v>
      </c>
      <c r="C275" t="s">
        <v>98</v>
      </c>
      <c r="D275" t="s">
        <v>502</v>
      </c>
      <c r="E275" t="s">
        <v>288</v>
      </c>
      <c r="H275">
        <v>30031327</v>
      </c>
      <c r="I275" t="s">
        <v>288</v>
      </c>
      <c r="J275" t="s">
        <v>131</v>
      </c>
      <c r="K275" t="s">
        <v>468</v>
      </c>
      <c r="L275" s="6">
        <v>383.79</v>
      </c>
      <c r="M275" s="6">
        <v>0</v>
      </c>
      <c r="N275" s="6">
        <v>0</v>
      </c>
      <c r="O275" s="6">
        <v>0</v>
      </c>
      <c r="P275" s="6">
        <v>0</v>
      </c>
      <c r="Q275" s="6">
        <v>1200000</v>
      </c>
      <c r="R275" s="6">
        <v>23374</v>
      </c>
      <c r="S275" s="6">
        <v>383.79</v>
      </c>
      <c r="T275" s="6">
        <v>1176242.21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383.79</v>
      </c>
      <c r="AC275" s="6">
        <v>0</v>
      </c>
      <c r="AD275" s="6">
        <v>0</v>
      </c>
      <c r="AE275" s="6">
        <v>0</v>
      </c>
      <c r="AF275" s="6">
        <v>0</v>
      </c>
      <c r="AG275" t="s">
        <v>101</v>
      </c>
      <c r="AH275" t="s">
        <v>102</v>
      </c>
      <c r="AI275" t="s">
        <v>103</v>
      </c>
      <c r="AJ275" t="s">
        <v>144</v>
      </c>
      <c r="AK275" t="s">
        <v>144</v>
      </c>
      <c r="AO275" t="s">
        <v>106</v>
      </c>
      <c r="AP275" t="s">
        <v>107</v>
      </c>
      <c r="AQ275" t="s">
        <v>108</v>
      </c>
      <c r="AR275" t="s">
        <v>109</v>
      </c>
      <c r="AS275" t="s">
        <v>183</v>
      </c>
      <c r="AT275" t="s">
        <v>197</v>
      </c>
      <c r="AU275" t="s">
        <v>197</v>
      </c>
      <c r="AX275" t="s">
        <v>197</v>
      </c>
      <c r="AY275" t="s">
        <v>177</v>
      </c>
      <c r="AZ275" t="s">
        <v>198</v>
      </c>
      <c r="BA275" t="s">
        <v>199</v>
      </c>
      <c r="BB275" t="s">
        <v>200</v>
      </c>
      <c r="BD275" t="s">
        <v>200</v>
      </c>
      <c r="BE275" t="s">
        <v>132</v>
      </c>
      <c r="BF275" t="s">
        <v>132</v>
      </c>
      <c r="BK275" t="s">
        <v>132</v>
      </c>
      <c r="BL275" t="s">
        <v>113</v>
      </c>
      <c r="BM275" t="s">
        <v>114</v>
      </c>
      <c r="BN275" t="s">
        <v>202</v>
      </c>
      <c r="BP275" t="s">
        <v>202</v>
      </c>
      <c r="BQ275" t="s">
        <v>115</v>
      </c>
      <c r="BR275" t="s">
        <v>115</v>
      </c>
      <c r="BS275" t="s">
        <v>134</v>
      </c>
      <c r="BT275" t="s">
        <v>117</v>
      </c>
      <c r="BU275" t="s">
        <v>290</v>
      </c>
      <c r="BV275" t="s">
        <v>290</v>
      </c>
      <c r="BZ275" t="s">
        <v>290</v>
      </c>
      <c r="CA275" t="str">
        <f>VLOOKUP('DCSR exp data'!BZ275,Bucket[],2,FALSE)</f>
        <v>Stationery and consumables</v>
      </c>
      <c r="CB275" t="s">
        <v>119</v>
      </c>
      <c r="CC275" t="s">
        <v>137</v>
      </c>
      <c r="CD275" t="s">
        <v>138</v>
      </c>
      <c r="CE275" t="s">
        <v>138</v>
      </c>
      <c r="CF275" t="s">
        <v>231</v>
      </c>
      <c r="CH275" t="s">
        <v>231</v>
      </c>
      <c r="CI275" t="s">
        <v>141</v>
      </c>
      <c r="CJ275" t="s">
        <v>151</v>
      </c>
      <c r="CK275" t="s">
        <v>152</v>
      </c>
      <c r="CL275" t="s">
        <v>232</v>
      </c>
      <c r="CM275" t="s">
        <v>134</v>
      </c>
      <c r="CN275" t="s">
        <v>134</v>
      </c>
      <c r="CO275" t="s">
        <v>124</v>
      </c>
      <c r="CP275" t="s">
        <v>268</v>
      </c>
      <c r="CQ275" t="s">
        <v>269</v>
      </c>
      <c r="CR275" t="s">
        <v>269</v>
      </c>
      <c r="CS275" t="s">
        <v>269</v>
      </c>
      <c r="CT275" t="s">
        <v>269</v>
      </c>
    </row>
    <row r="276" spans="1:98" x14ac:dyDescent="0.25">
      <c r="A276" t="s">
        <v>97</v>
      </c>
      <c r="B276" t="s">
        <v>175</v>
      </c>
      <c r="C276" t="s">
        <v>98</v>
      </c>
      <c r="D276" t="s">
        <v>502</v>
      </c>
      <c r="E276" t="s">
        <v>217</v>
      </c>
      <c r="H276">
        <v>30028327</v>
      </c>
      <c r="I276" t="s">
        <v>217</v>
      </c>
      <c r="J276" t="s">
        <v>131</v>
      </c>
      <c r="K276" t="s">
        <v>468</v>
      </c>
      <c r="L276" s="6">
        <v>81616.3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89355.1</v>
      </c>
      <c r="T276" s="6">
        <v>-89355.1</v>
      </c>
      <c r="U276" s="6">
        <v>0</v>
      </c>
      <c r="V276" s="6">
        <v>13982.3</v>
      </c>
      <c r="W276" s="6">
        <v>7947.3</v>
      </c>
      <c r="X276" s="6">
        <v>7141.8</v>
      </c>
      <c r="Y276" s="6">
        <v>8393.9</v>
      </c>
      <c r="Z276" s="6">
        <v>9030.5</v>
      </c>
      <c r="AA276" s="6">
        <v>8993</v>
      </c>
      <c r="AB276" s="6">
        <v>8899</v>
      </c>
      <c r="AC276" s="6">
        <v>8762.2000000000007</v>
      </c>
      <c r="AD276" s="6">
        <v>0</v>
      </c>
      <c r="AE276" s="6">
        <v>8466.2999999999993</v>
      </c>
      <c r="AF276" s="6">
        <v>7738.8</v>
      </c>
      <c r="AG276" t="s">
        <v>101</v>
      </c>
      <c r="AH276" t="s">
        <v>102</v>
      </c>
      <c r="AI276" t="s">
        <v>103</v>
      </c>
      <c r="AJ276" t="s">
        <v>144</v>
      </c>
      <c r="AK276" t="s">
        <v>144</v>
      </c>
      <c r="AO276" t="s">
        <v>106</v>
      </c>
      <c r="AP276" t="s">
        <v>107</v>
      </c>
      <c r="AQ276" t="s">
        <v>108</v>
      </c>
      <c r="AR276" t="s">
        <v>109</v>
      </c>
      <c r="AS276" t="s">
        <v>183</v>
      </c>
      <c r="AT276" t="s">
        <v>197</v>
      </c>
      <c r="AU276" t="s">
        <v>197</v>
      </c>
      <c r="AX276" t="s">
        <v>197</v>
      </c>
      <c r="AY276" t="s">
        <v>177</v>
      </c>
      <c r="AZ276" t="s">
        <v>198</v>
      </c>
      <c r="BA276" t="s">
        <v>199</v>
      </c>
      <c r="BB276" t="s">
        <v>200</v>
      </c>
      <c r="BD276" t="s">
        <v>200</v>
      </c>
      <c r="BE276" t="s">
        <v>132</v>
      </c>
      <c r="BF276" t="s">
        <v>132</v>
      </c>
      <c r="BK276" t="s">
        <v>132</v>
      </c>
      <c r="BL276" t="s">
        <v>113</v>
      </c>
      <c r="BM276" t="s">
        <v>114</v>
      </c>
      <c r="BN276" t="s">
        <v>202</v>
      </c>
      <c r="BP276" t="s">
        <v>202</v>
      </c>
      <c r="BQ276" t="s">
        <v>115</v>
      </c>
      <c r="BR276" t="s">
        <v>115</v>
      </c>
      <c r="BS276" t="s">
        <v>134</v>
      </c>
      <c r="BT276" t="s">
        <v>117</v>
      </c>
      <c r="BU276" t="s">
        <v>290</v>
      </c>
      <c r="BV276" t="s">
        <v>290</v>
      </c>
      <c r="BZ276" t="s">
        <v>290</v>
      </c>
      <c r="CA276" t="str">
        <f>VLOOKUP('DCSR exp data'!BZ276,Bucket[],2,FALSE)</f>
        <v>Stationery and consumables</v>
      </c>
      <c r="CB276" t="s">
        <v>119</v>
      </c>
      <c r="CC276" t="s">
        <v>137</v>
      </c>
      <c r="CD276" t="s">
        <v>138</v>
      </c>
      <c r="CE276" t="s">
        <v>138</v>
      </c>
      <c r="CF276" t="s">
        <v>231</v>
      </c>
      <c r="CH276" t="s">
        <v>231</v>
      </c>
      <c r="CI276" t="s">
        <v>141</v>
      </c>
      <c r="CJ276" t="s">
        <v>151</v>
      </c>
      <c r="CK276" t="s">
        <v>152</v>
      </c>
      <c r="CL276" t="s">
        <v>232</v>
      </c>
      <c r="CM276" t="s">
        <v>134</v>
      </c>
      <c r="CN276" t="s">
        <v>134</v>
      </c>
      <c r="CO276" t="s">
        <v>124</v>
      </c>
      <c r="CP276" t="s">
        <v>268</v>
      </c>
      <c r="CQ276" t="s">
        <v>269</v>
      </c>
      <c r="CR276" t="s">
        <v>269</v>
      </c>
      <c r="CS276" t="s">
        <v>269</v>
      </c>
      <c r="CT276" t="s">
        <v>269</v>
      </c>
    </row>
    <row r="277" spans="1:98" x14ac:dyDescent="0.25">
      <c r="A277" t="s">
        <v>97</v>
      </c>
      <c r="B277" t="s">
        <v>175</v>
      </c>
      <c r="C277" t="s">
        <v>98</v>
      </c>
      <c r="D277" t="s">
        <v>502</v>
      </c>
      <c r="E277" t="s">
        <v>288</v>
      </c>
      <c r="H277">
        <v>30031327</v>
      </c>
      <c r="I277" t="s">
        <v>288</v>
      </c>
      <c r="J277" t="s">
        <v>131</v>
      </c>
      <c r="K277" t="s">
        <v>468</v>
      </c>
      <c r="L277" s="6">
        <v>1577116.14</v>
      </c>
      <c r="M277" s="6">
        <v>0</v>
      </c>
      <c r="N277" s="6">
        <v>0</v>
      </c>
      <c r="O277" s="6">
        <v>0</v>
      </c>
      <c r="P277" s="6">
        <v>0</v>
      </c>
      <c r="Q277" s="6">
        <v>2050000</v>
      </c>
      <c r="R277" s="6">
        <v>0</v>
      </c>
      <c r="S277" s="6">
        <v>1577116.14</v>
      </c>
      <c r="T277" s="6">
        <v>472883.86</v>
      </c>
      <c r="U277" s="6">
        <v>0</v>
      </c>
      <c r="V277" s="6">
        <v>0</v>
      </c>
      <c r="W277" s="6">
        <v>0</v>
      </c>
      <c r="X277" s="6">
        <v>0</v>
      </c>
      <c r="Y277" s="6">
        <v>486150</v>
      </c>
      <c r="Z277" s="6">
        <v>1042466.14</v>
      </c>
      <c r="AA277" s="6">
        <v>0</v>
      </c>
      <c r="AB277" s="6">
        <v>0</v>
      </c>
      <c r="AC277" s="6">
        <v>48500</v>
      </c>
      <c r="AD277" s="6">
        <v>0</v>
      </c>
      <c r="AE277" s="6">
        <v>0</v>
      </c>
      <c r="AF277" s="6">
        <v>0</v>
      </c>
      <c r="AG277" t="s">
        <v>101</v>
      </c>
      <c r="AH277" t="s">
        <v>102</v>
      </c>
      <c r="AI277" t="s">
        <v>103</v>
      </c>
      <c r="AJ277" t="s">
        <v>144</v>
      </c>
      <c r="AK277" t="s">
        <v>144</v>
      </c>
      <c r="AO277" t="s">
        <v>106</v>
      </c>
      <c r="AP277" t="s">
        <v>107</v>
      </c>
      <c r="AQ277" t="s">
        <v>108</v>
      </c>
      <c r="AR277" t="s">
        <v>109</v>
      </c>
      <c r="AS277" t="s">
        <v>183</v>
      </c>
      <c r="AT277" t="s">
        <v>197</v>
      </c>
      <c r="AU277" t="s">
        <v>197</v>
      </c>
      <c r="AX277" t="s">
        <v>197</v>
      </c>
      <c r="AY277" t="s">
        <v>177</v>
      </c>
      <c r="AZ277" t="s">
        <v>198</v>
      </c>
      <c r="BA277" t="s">
        <v>199</v>
      </c>
      <c r="BB277" t="s">
        <v>200</v>
      </c>
      <c r="BD277" t="s">
        <v>200</v>
      </c>
      <c r="BE277" t="s">
        <v>132</v>
      </c>
      <c r="BF277" t="s">
        <v>132</v>
      </c>
      <c r="BK277" t="s">
        <v>132</v>
      </c>
      <c r="BL277" t="s">
        <v>113</v>
      </c>
      <c r="BM277" t="s">
        <v>114</v>
      </c>
      <c r="BN277" t="s">
        <v>202</v>
      </c>
      <c r="BP277" t="s">
        <v>202</v>
      </c>
      <c r="BQ277" t="s">
        <v>115</v>
      </c>
      <c r="BR277" t="s">
        <v>115</v>
      </c>
      <c r="BS277" t="s">
        <v>134</v>
      </c>
      <c r="BT277" t="s">
        <v>117</v>
      </c>
      <c r="BU277" t="s">
        <v>287</v>
      </c>
      <c r="BV277" t="s">
        <v>287</v>
      </c>
      <c r="BZ277" t="s">
        <v>287</v>
      </c>
      <c r="CA277" t="str">
        <f>VLOOKUP('DCSR exp data'!BZ277,Bucket[],2,FALSE)</f>
        <v>Stationery and consumables</v>
      </c>
      <c r="CB277" t="s">
        <v>119</v>
      </c>
      <c r="CC277" t="s">
        <v>137</v>
      </c>
      <c r="CD277" t="s">
        <v>138</v>
      </c>
      <c r="CE277" t="s">
        <v>138</v>
      </c>
      <c r="CF277" t="s">
        <v>231</v>
      </c>
      <c r="CH277" t="s">
        <v>231</v>
      </c>
      <c r="CI277" t="s">
        <v>141</v>
      </c>
      <c r="CJ277" t="s">
        <v>151</v>
      </c>
      <c r="CK277" t="s">
        <v>152</v>
      </c>
      <c r="CL277" t="s">
        <v>232</v>
      </c>
      <c r="CM277" t="s">
        <v>134</v>
      </c>
      <c r="CN277" t="s">
        <v>134</v>
      </c>
      <c r="CO277" t="s">
        <v>124</v>
      </c>
      <c r="CP277" t="s">
        <v>268</v>
      </c>
      <c r="CQ277" t="s">
        <v>269</v>
      </c>
      <c r="CR277" t="s">
        <v>269</v>
      </c>
      <c r="CS277" t="s">
        <v>269</v>
      </c>
      <c r="CT277" t="s">
        <v>269</v>
      </c>
    </row>
    <row r="278" spans="1:98" x14ac:dyDescent="0.25">
      <c r="A278" t="s">
        <v>97</v>
      </c>
      <c r="B278" t="s">
        <v>175</v>
      </c>
      <c r="C278" t="s">
        <v>98</v>
      </c>
      <c r="D278" t="s">
        <v>502</v>
      </c>
      <c r="E278" t="s">
        <v>217</v>
      </c>
      <c r="H278">
        <v>30028327</v>
      </c>
      <c r="I278" t="s">
        <v>217</v>
      </c>
      <c r="J278" t="s">
        <v>131</v>
      </c>
      <c r="K278" t="s">
        <v>468</v>
      </c>
      <c r="L278" s="6">
        <v>253240.53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253240.53</v>
      </c>
      <c r="T278" s="6">
        <v>-253240.53</v>
      </c>
      <c r="U278" s="6">
        <v>0</v>
      </c>
      <c r="V278" s="6">
        <v>0</v>
      </c>
      <c r="W278" s="6">
        <v>0</v>
      </c>
      <c r="X278" s="6">
        <v>148124.32999999999</v>
      </c>
      <c r="Y278" s="6">
        <v>0</v>
      </c>
      <c r="Z278" s="6">
        <v>0</v>
      </c>
      <c r="AA278" s="6">
        <v>0</v>
      </c>
      <c r="AB278" s="6">
        <v>0</v>
      </c>
      <c r="AC278" s="6">
        <v>105116.2</v>
      </c>
      <c r="AD278" s="6">
        <v>0</v>
      </c>
      <c r="AE278" s="6">
        <v>0</v>
      </c>
      <c r="AF278" s="6">
        <v>0</v>
      </c>
      <c r="AG278" t="s">
        <v>101</v>
      </c>
      <c r="AH278" t="s">
        <v>102</v>
      </c>
      <c r="AI278" t="s">
        <v>103</v>
      </c>
      <c r="AJ278" t="s">
        <v>144</v>
      </c>
      <c r="AK278" t="s">
        <v>144</v>
      </c>
      <c r="AO278" t="s">
        <v>106</v>
      </c>
      <c r="AP278" t="s">
        <v>107</v>
      </c>
      <c r="AQ278" t="s">
        <v>108</v>
      </c>
      <c r="AR278" t="s">
        <v>109</v>
      </c>
      <c r="AS278" t="s">
        <v>183</v>
      </c>
      <c r="AT278" t="s">
        <v>197</v>
      </c>
      <c r="AU278" t="s">
        <v>197</v>
      </c>
      <c r="AX278" t="s">
        <v>197</v>
      </c>
      <c r="AY278" t="s">
        <v>177</v>
      </c>
      <c r="AZ278" t="s">
        <v>198</v>
      </c>
      <c r="BA278" t="s">
        <v>199</v>
      </c>
      <c r="BB278" t="s">
        <v>200</v>
      </c>
      <c r="BD278" t="s">
        <v>200</v>
      </c>
      <c r="BE278" t="s">
        <v>132</v>
      </c>
      <c r="BF278" t="s">
        <v>132</v>
      </c>
      <c r="BK278" t="s">
        <v>132</v>
      </c>
      <c r="BL278" t="s">
        <v>113</v>
      </c>
      <c r="BM278" t="s">
        <v>114</v>
      </c>
      <c r="BN278" t="s">
        <v>202</v>
      </c>
      <c r="BP278" t="s">
        <v>202</v>
      </c>
      <c r="BQ278" t="s">
        <v>115</v>
      </c>
      <c r="BR278" t="s">
        <v>115</v>
      </c>
      <c r="BS278" t="s">
        <v>134</v>
      </c>
      <c r="BT278" t="s">
        <v>117</v>
      </c>
      <c r="BU278" t="s">
        <v>287</v>
      </c>
      <c r="BV278" t="s">
        <v>287</v>
      </c>
      <c r="BZ278" t="s">
        <v>287</v>
      </c>
      <c r="CA278" t="str">
        <f>VLOOKUP('DCSR exp data'!BZ278,Bucket[],2,FALSE)</f>
        <v>Stationery and consumables</v>
      </c>
      <c r="CB278" t="s">
        <v>119</v>
      </c>
      <c r="CC278" t="s">
        <v>137</v>
      </c>
      <c r="CD278" t="s">
        <v>138</v>
      </c>
      <c r="CE278" t="s">
        <v>138</v>
      </c>
      <c r="CF278" t="s">
        <v>231</v>
      </c>
      <c r="CH278" t="s">
        <v>231</v>
      </c>
      <c r="CI278" t="s">
        <v>141</v>
      </c>
      <c r="CJ278" t="s">
        <v>151</v>
      </c>
      <c r="CK278" t="s">
        <v>152</v>
      </c>
      <c r="CL278" t="s">
        <v>232</v>
      </c>
      <c r="CM278" t="s">
        <v>134</v>
      </c>
      <c r="CN278" t="s">
        <v>134</v>
      </c>
      <c r="CO278" t="s">
        <v>124</v>
      </c>
      <c r="CP278" t="s">
        <v>268</v>
      </c>
      <c r="CQ278" t="s">
        <v>269</v>
      </c>
      <c r="CR278" t="s">
        <v>269</v>
      </c>
      <c r="CS278" t="s">
        <v>269</v>
      </c>
      <c r="CT278" t="s">
        <v>269</v>
      </c>
    </row>
    <row r="279" spans="1:98" x14ac:dyDescent="0.25">
      <c r="A279" t="s">
        <v>97</v>
      </c>
      <c r="B279" t="s">
        <v>175</v>
      </c>
      <c r="C279" t="s">
        <v>98</v>
      </c>
      <c r="D279" t="s">
        <v>502</v>
      </c>
      <c r="E279" t="s">
        <v>217</v>
      </c>
      <c r="H279">
        <v>30028327</v>
      </c>
      <c r="I279" t="s">
        <v>217</v>
      </c>
      <c r="J279" t="s">
        <v>131</v>
      </c>
      <c r="K279" t="s">
        <v>468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148124.32999999999</v>
      </c>
      <c r="W279" s="6">
        <v>0</v>
      </c>
      <c r="X279" s="6">
        <v>-148124.32999999999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t="s">
        <v>101</v>
      </c>
      <c r="AH279" t="s">
        <v>102</v>
      </c>
      <c r="AI279" t="s">
        <v>103</v>
      </c>
      <c r="AJ279" t="s">
        <v>144</v>
      </c>
      <c r="AK279" t="s">
        <v>144</v>
      </c>
      <c r="AO279" t="s">
        <v>106</v>
      </c>
      <c r="AP279" t="s">
        <v>107</v>
      </c>
      <c r="AQ279" t="s">
        <v>108</v>
      </c>
      <c r="AR279" t="s">
        <v>109</v>
      </c>
      <c r="AS279" t="s">
        <v>183</v>
      </c>
      <c r="AT279" t="s">
        <v>197</v>
      </c>
      <c r="AU279" t="s">
        <v>197</v>
      </c>
      <c r="AX279" t="s">
        <v>197</v>
      </c>
      <c r="AY279" t="s">
        <v>177</v>
      </c>
      <c r="AZ279" t="s">
        <v>198</v>
      </c>
      <c r="BA279" t="s">
        <v>199</v>
      </c>
      <c r="BB279" t="s">
        <v>200</v>
      </c>
      <c r="BD279" t="s">
        <v>200</v>
      </c>
      <c r="BE279" t="s">
        <v>132</v>
      </c>
      <c r="BF279" t="s">
        <v>132</v>
      </c>
      <c r="BK279" t="s">
        <v>132</v>
      </c>
      <c r="BL279" t="s">
        <v>133</v>
      </c>
      <c r="BM279" t="s">
        <v>133</v>
      </c>
      <c r="BP279" t="s">
        <v>133</v>
      </c>
      <c r="BQ279" t="s">
        <v>115</v>
      </c>
      <c r="BR279" t="s">
        <v>115</v>
      </c>
      <c r="BS279" t="s">
        <v>134</v>
      </c>
      <c r="BT279" t="s">
        <v>117</v>
      </c>
      <c r="BU279" t="s">
        <v>287</v>
      </c>
      <c r="BV279" t="s">
        <v>287</v>
      </c>
      <c r="BZ279" t="s">
        <v>287</v>
      </c>
      <c r="CA279" t="str">
        <f>VLOOKUP('DCSR exp data'!BZ279,Bucket[],2,FALSE)</f>
        <v>Stationery and consumables</v>
      </c>
      <c r="CB279" t="s">
        <v>119</v>
      </c>
      <c r="CC279" t="s">
        <v>137</v>
      </c>
      <c r="CD279" t="s">
        <v>138</v>
      </c>
      <c r="CE279" t="s">
        <v>138</v>
      </c>
      <c r="CF279" t="s">
        <v>231</v>
      </c>
      <c r="CH279" t="s">
        <v>231</v>
      </c>
      <c r="CI279" t="s">
        <v>141</v>
      </c>
      <c r="CJ279" t="s">
        <v>151</v>
      </c>
      <c r="CK279" t="s">
        <v>152</v>
      </c>
      <c r="CL279" t="s">
        <v>193</v>
      </c>
      <c r="CM279" t="s">
        <v>193</v>
      </c>
      <c r="CN279" t="s">
        <v>193</v>
      </c>
      <c r="CO279" t="s">
        <v>124</v>
      </c>
      <c r="CP279" t="s">
        <v>268</v>
      </c>
      <c r="CQ279" t="s">
        <v>269</v>
      </c>
      <c r="CR279" t="s">
        <v>269</v>
      </c>
      <c r="CS279" t="s">
        <v>269</v>
      </c>
      <c r="CT279" t="s">
        <v>269</v>
      </c>
    </row>
    <row r="280" spans="1:98" x14ac:dyDescent="0.25">
      <c r="A280" t="s">
        <v>97</v>
      </c>
      <c r="B280" t="s">
        <v>175</v>
      </c>
      <c r="C280" t="s">
        <v>98</v>
      </c>
      <c r="D280" t="s">
        <v>502</v>
      </c>
      <c r="E280" t="s">
        <v>217</v>
      </c>
      <c r="H280">
        <v>30028327</v>
      </c>
      <c r="I280" t="s">
        <v>217</v>
      </c>
      <c r="J280" t="s">
        <v>131</v>
      </c>
      <c r="K280" t="s">
        <v>468</v>
      </c>
      <c r="L280" s="6">
        <v>102030.01</v>
      </c>
      <c r="M280" s="6">
        <v>0</v>
      </c>
      <c r="N280" s="6">
        <v>0</v>
      </c>
      <c r="O280" s="6">
        <v>0</v>
      </c>
      <c r="P280" s="6">
        <v>0</v>
      </c>
      <c r="Q280" s="6">
        <v>110000</v>
      </c>
      <c r="R280" s="6">
        <v>0</v>
      </c>
      <c r="S280" s="6">
        <v>102030.01</v>
      </c>
      <c r="T280" s="6">
        <v>7969.99</v>
      </c>
      <c r="U280" s="6">
        <v>0</v>
      </c>
      <c r="V280" s="6">
        <v>47310</v>
      </c>
      <c r="W280" s="6">
        <v>7410</v>
      </c>
      <c r="X280" s="6">
        <v>0</v>
      </c>
      <c r="Y280" s="6">
        <v>11400.01</v>
      </c>
      <c r="Z280" s="6">
        <v>0</v>
      </c>
      <c r="AA280" s="6">
        <v>35910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t="s">
        <v>101</v>
      </c>
      <c r="AH280" t="s">
        <v>102</v>
      </c>
      <c r="AI280" t="s">
        <v>103</v>
      </c>
      <c r="AJ280" t="s">
        <v>144</v>
      </c>
      <c r="AK280" t="s">
        <v>144</v>
      </c>
      <c r="AO280" t="s">
        <v>106</v>
      </c>
      <c r="AP280" t="s">
        <v>107</v>
      </c>
      <c r="AQ280" t="s">
        <v>108</v>
      </c>
      <c r="AR280" t="s">
        <v>109</v>
      </c>
      <c r="AS280" t="s">
        <v>183</v>
      </c>
      <c r="AT280" t="s">
        <v>197</v>
      </c>
      <c r="AU280" t="s">
        <v>197</v>
      </c>
      <c r="AX280" t="s">
        <v>197</v>
      </c>
      <c r="AY280" t="s">
        <v>177</v>
      </c>
      <c r="AZ280" t="s">
        <v>198</v>
      </c>
      <c r="BA280" t="s">
        <v>199</v>
      </c>
      <c r="BB280" t="s">
        <v>200</v>
      </c>
      <c r="BD280" t="s">
        <v>200</v>
      </c>
      <c r="BE280" t="s">
        <v>132</v>
      </c>
      <c r="BF280" t="s">
        <v>132</v>
      </c>
      <c r="BK280" t="s">
        <v>132</v>
      </c>
      <c r="BL280" t="s">
        <v>113</v>
      </c>
      <c r="BM280" t="s">
        <v>114</v>
      </c>
      <c r="BN280" t="s">
        <v>202</v>
      </c>
      <c r="BP280" t="s">
        <v>202</v>
      </c>
      <c r="BQ280" t="s">
        <v>115</v>
      </c>
      <c r="BR280" t="s">
        <v>115</v>
      </c>
      <c r="BS280" t="s">
        <v>134</v>
      </c>
      <c r="BT280" t="s">
        <v>117</v>
      </c>
      <c r="BU280" t="s">
        <v>315</v>
      </c>
      <c r="BV280" t="s">
        <v>315</v>
      </c>
      <c r="BZ280" t="s">
        <v>315</v>
      </c>
      <c r="CA280" t="str">
        <f>VLOOKUP('DCSR exp data'!BZ280,Bucket[],2,FALSE)</f>
        <v>Outsourced services</v>
      </c>
      <c r="CB280" t="s">
        <v>119</v>
      </c>
      <c r="CC280" t="s">
        <v>137</v>
      </c>
      <c r="CD280" t="s">
        <v>138</v>
      </c>
      <c r="CE280" t="s">
        <v>138</v>
      </c>
      <c r="CF280" t="s">
        <v>231</v>
      </c>
      <c r="CH280" t="s">
        <v>231</v>
      </c>
      <c r="CI280" t="s">
        <v>141</v>
      </c>
      <c r="CJ280" t="s">
        <v>151</v>
      </c>
      <c r="CK280" t="s">
        <v>152</v>
      </c>
      <c r="CL280" t="s">
        <v>232</v>
      </c>
      <c r="CM280" t="s">
        <v>134</v>
      </c>
      <c r="CN280" t="s">
        <v>134</v>
      </c>
      <c r="CO280" t="s">
        <v>142</v>
      </c>
      <c r="CP280" t="s">
        <v>143</v>
      </c>
      <c r="CQ280" t="s">
        <v>143</v>
      </c>
      <c r="CR280" t="s">
        <v>143</v>
      </c>
      <c r="CS280" t="s">
        <v>143</v>
      </c>
      <c r="CT280" t="s">
        <v>143</v>
      </c>
    </row>
    <row r="281" spans="1:98" x14ac:dyDescent="0.25">
      <c r="A281" t="s">
        <v>97</v>
      </c>
      <c r="B281" t="s">
        <v>175</v>
      </c>
      <c r="C281" t="s">
        <v>98</v>
      </c>
      <c r="D281" t="s">
        <v>502</v>
      </c>
      <c r="E281" t="s">
        <v>217</v>
      </c>
      <c r="H281">
        <v>30028327</v>
      </c>
      <c r="I281" t="s">
        <v>217</v>
      </c>
      <c r="J281" t="s">
        <v>131</v>
      </c>
      <c r="K281" t="s">
        <v>468</v>
      </c>
      <c r="L281" s="6">
        <v>441135.6</v>
      </c>
      <c r="M281" s="6">
        <v>0</v>
      </c>
      <c r="N281" s="6">
        <v>0</v>
      </c>
      <c r="O281" s="6">
        <v>0</v>
      </c>
      <c r="P281" s="6">
        <v>0</v>
      </c>
      <c r="Q281" s="6">
        <v>900000</v>
      </c>
      <c r="R281" s="6">
        <v>0</v>
      </c>
      <c r="S281" s="6">
        <v>441135.6</v>
      </c>
      <c r="T281" s="6">
        <v>458864.4</v>
      </c>
      <c r="U281" s="6">
        <v>0</v>
      </c>
      <c r="V281" s="6">
        <v>188100</v>
      </c>
      <c r="W281" s="6">
        <v>0</v>
      </c>
      <c r="X281" s="6">
        <v>88920</v>
      </c>
      <c r="Y281" s="6">
        <v>93616.8</v>
      </c>
      <c r="Z281" s="6">
        <v>0</v>
      </c>
      <c r="AA281" s="6">
        <v>37498.800000000003</v>
      </c>
      <c r="AB281" s="6">
        <v>4500</v>
      </c>
      <c r="AC281" s="6">
        <v>28500</v>
      </c>
      <c r="AD281" s="6">
        <v>0</v>
      </c>
      <c r="AE281" s="6">
        <v>0</v>
      </c>
      <c r="AF281" s="6">
        <v>0</v>
      </c>
      <c r="AG281" t="s">
        <v>101</v>
      </c>
      <c r="AH281" t="s">
        <v>102</v>
      </c>
      <c r="AI281" t="s">
        <v>103</v>
      </c>
      <c r="AJ281" t="s">
        <v>144</v>
      </c>
      <c r="AK281" t="s">
        <v>144</v>
      </c>
      <c r="AO281" t="s">
        <v>106</v>
      </c>
      <c r="AP281" t="s">
        <v>107</v>
      </c>
      <c r="AQ281" t="s">
        <v>108</v>
      </c>
      <c r="AR281" t="s">
        <v>109</v>
      </c>
      <c r="AS281" t="s">
        <v>183</v>
      </c>
      <c r="AT281" t="s">
        <v>197</v>
      </c>
      <c r="AU281" t="s">
        <v>197</v>
      </c>
      <c r="AX281" t="s">
        <v>197</v>
      </c>
      <c r="AY281" t="s">
        <v>177</v>
      </c>
      <c r="AZ281" t="s">
        <v>198</v>
      </c>
      <c r="BA281" t="s">
        <v>199</v>
      </c>
      <c r="BB281" t="s">
        <v>200</v>
      </c>
      <c r="BD281" t="s">
        <v>200</v>
      </c>
      <c r="BE281" t="s">
        <v>132</v>
      </c>
      <c r="BF281" t="s">
        <v>132</v>
      </c>
      <c r="BK281" t="s">
        <v>132</v>
      </c>
      <c r="BL281" t="s">
        <v>113</v>
      </c>
      <c r="BM281" t="s">
        <v>114</v>
      </c>
      <c r="BN281" t="s">
        <v>202</v>
      </c>
      <c r="BP281" t="s">
        <v>202</v>
      </c>
      <c r="BQ281" t="s">
        <v>115</v>
      </c>
      <c r="BR281" t="s">
        <v>115</v>
      </c>
      <c r="BS281" t="s">
        <v>134</v>
      </c>
      <c r="BT281" t="s">
        <v>117</v>
      </c>
      <c r="BU281" t="s">
        <v>316</v>
      </c>
      <c r="BV281" t="s">
        <v>317</v>
      </c>
      <c r="BZ281" t="s">
        <v>317</v>
      </c>
      <c r="CA281" t="str">
        <f>VLOOKUP('DCSR exp data'!BZ281,Bucket[],2,FALSE)</f>
        <v>Outsourced services</v>
      </c>
      <c r="CB281" t="s">
        <v>119</v>
      </c>
      <c r="CC281" t="s">
        <v>137</v>
      </c>
      <c r="CD281" t="s">
        <v>138</v>
      </c>
      <c r="CE281" t="s">
        <v>138</v>
      </c>
      <c r="CF281" t="s">
        <v>231</v>
      </c>
      <c r="CH281" t="s">
        <v>231</v>
      </c>
      <c r="CI281" t="s">
        <v>141</v>
      </c>
      <c r="CJ281" t="s">
        <v>151</v>
      </c>
      <c r="CK281" t="s">
        <v>152</v>
      </c>
      <c r="CL281" t="s">
        <v>232</v>
      </c>
      <c r="CM281" t="s">
        <v>134</v>
      </c>
      <c r="CN281" t="s">
        <v>134</v>
      </c>
      <c r="CO281" t="s">
        <v>142</v>
      </c>
      <c r="CP281" t="s">
        <v>143</v>
      </c>
      <c r="CQ281" t="s">
        <v>143</v>
      </c>
      <c r="CR281" t="s">
        <v>143</v>
      </c>
      <c r="CS281" t="s">
        <v>143</v>
      </c>
      <c r="CT281" t="s">
        <v>143</v>
      </c>
    </row>
    <row r="282" spans="1:98" x14ac:dyDescent="0.25">
      <c r="A282" t="s">
        <v>97</v>
      </c>
      <c r="B282" t="s">
        <v>175</v>
      </c>
      <c r="C282" t="s">
        <v>98</v>
      </c>
      <c r="D282" t="s">
        <v>502</v>
      </c>
      <c r="E282" t="s">
        <v>217</v>
      </c>
      <c r="H282">
        <v>30028327</v>
      </c>
      <c r="I282" t="s">
        <v>217</v>
      </c>
      <c r="J282" t="s">
        <v>131</v>
      </c>
      <c r="K282" t="s">
        <v>468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88920</v>
      </c>
      <c r="W282" s="6">
        <v>0</v>
      </c>
      <c r="X282" s="6">
        <v>-88920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t="s">
        <v>101</v>
      </c>
      <c r="AH282" t="s">
        <v>102</v>
      </c>
      <c r="AI282" t="s">
        <v>103</v>
      </c>
      <c r="AJ282" t="s">
        <v>144</v>
      </c>
      <c r="AK282" t="s">
        <v>144</v>
      </c>
      <c r="AO282" t="s">
        <v>106</v>
      </c>
      <c r="AP282" t="s">
        <v>107</v>
      </c>
      <c r="AQ282" t="s">
        <v>108</v>
      </c>
      <c r="AR282" t="s">
        <v>109</v>
      </c>
      <c r="AS282" t="s">
        <v>183</v>
      </c>
      <c r="AT282" t="s">
        <v>197</v>
      </c>
      <c r="AU282" t="s">
        <v>197</v>
      </c>
      <c r="AX282" t="s">
        <v>197</v>
      </c>
      <c r="AY282" t="s">
        <v>177</v>
      </c>
      <c r="AZ282" t="s">
        <v>198</v>
      </c>
      <c r="BA282" t="s">
        <v>199</v>
      </c>
      <c r="BB282" t="s">
        <v>200</v>
      </c>
      <c r="BD282" t="s">
        <v>200</v>
      </c>
      <c r="BE282" t="s">
        <v>132</v>
      </c>
      <c r="BF282" t="s">
        <v>132</v>
      </c>
      <c r="BK282" t="s">
        <v>132</v>
      </c>
      <c r="BL282" t="s">
        <v>133</v>
      </c>
      <c r="BM282" t="s">
        <v>133</v>
      </c>
      <c r="BP282" t="s">
        <v>133</v>
      </c>
      <c r="BQ282" t="s">
        <v>115</v>
      </c>
      <c r="BR282" t="s">
        <v>115</v>
      </c>
      <c r="BS282" t="s">
        <v>134</v>
      </c>
      <c r="BT282" t="s">
        <v>117</v>
      </c>
      <c r="BU282" t="s">
        <v>316</v>
      </c>
      <c r="BV282" t="s">
        <v>317</v>
      </c>
      <c r="BZ282" t="s">
        <v>317</v>
      </c>
      <c r="CA282" t="str">
        <f>VLOOKUP('DCSR exp data'!BZ282,Bucket[],2,FALSE)</f>
        <v>Outsourced services</v>
      </c>
      <c r="CB282" t="s">
        <v>119</v>
      </c>
      <c r="CC282" t="s">
        <v>137</v>
      </c>
      <c r="CD282" t="s">
        <v>138</v>
      </c>
      <c r="CE282" t="s">
        <v>138</v>
      </c>
      <c r="CF282" t="s">
        <v>231</v>
      </c>
      <c r="CH282" t="s">
        <v>231</v>
      </c>
      <c r="CI282" t="s">
        <v>141</v>
      </c>
      <c r="CJ282" t="s">
        <v>151</v>
      </c>
      <c r="CK282" t="s">
        <v>152</v>
      </c>
      <c r="CL282" t="s">
        <v>193</v>
      </c>
      <c r="CM282" t="s">
        <v>193</v>
      </c>
      <c r="CN282" t="s">
        <v>193</v>
      </c>
      <c r="CO282" t="s">
        <v>142</v>
      </c>
      <c r="CP282" t="s">
        <v>143</v>
      </c>
      <c r="CQ282" t="s">
        <v>143</v>
      </c>
      <c r="CR282" t="s">
        <v>143</v>
      </c>
      <c r="CS282" t="s">
        <v>143</v>
      </c>
      <c r="CT282" t="s">
        <v>143</v>
      </c>
    </row>
    <row r="283" spans="1:98" x14ac:dyDescent="0.25">
      <c r="A283" t="s">
        <v>97</v>
      </c>
      <c r="B283" t="s">
        <v>175</v>
      </c>
      <c r="C283" t="s">
        <v>98</v>
      </c>
      <c r="D283" t="s">
        <v>502</v>
      </c>
      <c r="E283" t="s">
        <v>288</v>
      </c>
      <c r="H283">
        <v>30031327</v>
      </c>
      <c r="I283" t="s">
        <v>288</v>
      </c>
      <c r="J283" t="s">
        <v>131</v>
      </c>
      <c r="K283" t="s">
        <v>468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2832054.51</v>
      </c>
      <c r="T283" s="6">
        <v>-2832054.51</v>
      </c>
      <c r="U283" s="6">
        <v>0</v>
      </c>
      <c r="V283" s="6">
        <v>0</v>
      </c>
      <c r="W283" s="6">
        <v>6500</v>
      </c>
      <c r="X283" s="6">
        <v>-6500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2832054.51</v>
      </c>
      <c r="AG283" t="s">
        <v>101</v>
      </c>
      <c r="AH283" t="s">
        <v>102</v>
      </c>
      <c r="AI283" t="s">
        <v>103</v>
      </c>
      <c r="AJ283" t="s">
        <v>144</v>
      </c>
      <c r="AK283" t="s">
        <v>144</v>
      </c>
      <c r="AO283" t="s">
        <v>106</v>
      </c>
      <c r="AP283" t="s">
        <v>107</v>
      </c>
      <c r="AQ283" t="s">
        <v>108</v>
      </c>
      <c r="AR283" t="s">
        <v>109</v>
      </c>
      <c r="AS283" t="s">
        <v>183</v>
      </c>
      <c r="AT283" t="s">
        <v>197</v>
      </c>
      <c r="AU283" t="s">
        <v>197</v>
      </c>
      <c r="AX283" t="s">
        <v>197</v>
      </c>
      <c r="AY283" t="s">
        <v>177</v>
      </c>
      <c r="AZ283" t="s">
        <v>198</v>
      </c>
      <c r="BA283" t="s">
        <v>199</v>
      </c>
      <c r="BB283" t="s">
        <v>200</v>
      </c>
      <c r="BD283" t="s">
        <v>200</v>
      </c>
      <c r="BE283" t="s">
        <v>110</v>
      </c>
      <c r="BF283" t="s">
        <v>111</v>
      </c>
      <c r="BG283" t="s">
        <v>112</v>
      </c>
      <c r="BH283" t="s">
        <v>201</v>
      </c>
      <c r="BI283" t="s">
        <v>202</v>
      </c>
      <c r="BK283" t="s">
        <v>202</v>
      </c>
      <c r="BL283" t="s">
        <v>133</v>
      </c>
      <c r="BM283" t="s">
        <v>133</v>
      </c>
      <c r="BP283" t="s">
        <v>133</v>
      </c>
      <c r="BQ283" t="s">
        <v>115</v>
      </c>
      <c r="BR283" t="s">
        <v>115</v>
      </c>
      <c r="BS283" t="s">
        <v>134</v>
      </c>
      <c r="BT283" t="s">
        <v>117</v>
      </c>
      <c r="BU283" t="s">
        <v>160</v>
      </c>
      <c r="BV283" t="s">
        <v>161</v>
      </c>
      <c r="BZ283" t="s">
        <v>161</v>
      </c>
      <c r="CA283" t="str">
        <f>VLOOKUP('DCSR exp data'!BZ283,Bucket[],2,FALSE)</f>
        <v>Library maintenance costs</v>
      </c>
      <c r="CB283" t="s">
        <v>119</v>
      </c>
      <c r="CC283" t="s">
        <v>120</v>
      </c>
      <c r="CD283" t="s">
        <v>121</v>
      </c>
      <c r="CE283" t="s">
        <v>150</v>
      </c>
      <c r="CF283" t="s">
        <v>172</v>
      </c>
      <c r="CH283" t="s">
        <v>172</v>
      </c>
      <c r="CI283" t="s">
        <v>141</v>
      </c>
      <c r="CJ283" t="s">
        <v>151</v>
      </c>
      <c r="CK283" t="s">
        <v>152</v>
      </c>
      <c r="CL283" t="s">
        <v>232</v>
      </c>
      <c r="CM283" t="s">
        <v>134</v>
      </c>
      <c r="CN283" t="s">
        <v>134</v>
      </c>
      <c r="CO283" t="s">
        <v>142</v>
      </c>
      <c r="CP283" t="s">
        <v>143</v>
      </c>
      <c r="CQ283" t="s">
        <v>143</v>
      </c>
      <c r="CR283" t="s">
        <v>143</v>
      </c>
      <c r="CS283" t="s">
        <v>143</v>
      </c>
      <c r="CT283" t="s">
        <v>143</v>
      </c>
    </row>
    <row r="284" spans="1:98" x14ac:dyDescent="0.25">
      <c r="A284" t="s">
        <v>97</v>
      </c>
      <c r="B284" t="s">
        <v>175</v>
      </c>
      <c r="C284" t="s">
        <v>98</v>
      </c>
      <c r="D284" t="s">
        <v>502</v>
      </c>
      <c r="E284" t="s">
        <v>217</v>
      </c>
      <c r="H284">
        <v>30028327</v>
      </c>
      <c r="I284" t="s">
        <v>217</v>
      </c>
      <c r="J284" t="s">
        <v>131</v>
      </c>
      <c r="K284" t="s">
        <v>468</v>
      </c>
      <c r="L284" s="6">
        <v>112260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394296.41</v>
      </c>
      <c r="T284" s="6">
        <v>-394296.41</v>
      </c>
      <c r="U284" s="6">
        <v>0</v>
      </c>
      <c r="V284" s="6">
        <v>0</v>
      </c>
      <c r="W284" s="6">
        <v>112260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282036.40999999997</v>
      </c>
      <c r="AG284" t="s">
        <v>101</v>
      </c>
      <c r="AH284" t="s">
        <v>102</v>
      </c>
      <c r="AI284" t="s">
        <v>103</v>
      </c>
      <c r="AJ284" t="s">
        <v>144</v>
      </c>
      <c r="AK284" t="s">
        <v>144</v>
      </c>
      <c r="AO284" t="s">
        <v>106</v>
      </c>
      <c r="AP284" t="s">
        <v>107</v>
      </c>
      <c r="AQ284" t="s">
        <v>108</v>
      </c>
      <c r="AR284" t="s">
        <v>109</v>
      </c>
      <c r="AS284" t="s">
        <v>183</v>
      </c>
      <c r="AT284" t="s">
        <v>197</v>
      </c>
      <c r="AU284" t="s">
        <v>197</v>
      </c>
      <c r="AX284" t="s">
        <v>197</v>
      </c>
      <c r="AY284" t="s">
        <v>177</v>
      </c>
      <c r="AZ284" t="s">
        <v>198</v>
      </c>
      <c r="BA284" t="s">
        <v>199</v>
      </c>
      <c r="BB284" t="s">
        <v>200</v>
      </c>
      <c r="BD284" t="s">
        <v>200</v>
      </c>
      <c r="BE284" t="s">
        <v>110</v>
      </c>
      <c r="BF284" t="s">
        <v>155</v>
      </c>
      <c r="BG284" t="s">
        <v>156</v>
      </c>
      <c r="BH284" t="s">
        <v>300</v>
      </c>
      <c r="BI284" t="s">
        <v>483</v>
      </c>
      <c r="BK284" t="s">
        <v>483</v>
      </c>
      <c r="BL284" t="s">
        <v>113</v>
      </c>
      <c r="BM284" t="s">
        <v>114</v>
      </c>
      <c r="BN284" t="s">
        <v>202</v>
      </c>
      <c r="BP284" t="s">
        <v>202</v>
      </c>
      <c r="BQ284" t="s">
        <v>115</v>
      </c>
      <c r="BR284" t="s">
        <v>115</v>
      </c>
      <c r="BS284" t="s">
        <v>134</v>
      </c>
      <c r="BT284" t="s">
        <v>117</v>
      </c>
      <c r="BU284" t="s">
        <v>158</v>
      </c>
      <c r="BV284" t="s">
        <v>159</v>
      </c>
      <c r="BZ284" t="s">
        <v>159</v>
      </c>
      <c r="CA284" t="str">
        <f>VLOOKUP('DCSR exp data'!BZ284,Bucket[],2,FALSE)</f>
        <v>Outsourced services</v>
      </c>
      <c r="CB284" t="s">
        <v>119</v>
      </c>
      <c r="CC284" t="s">
        <v>137</v>
      </c>
      <c r="CD284" t="s">
        <v>138</v>
      </c>
      <c r="CE284" t="s">
        <v>139</v>
      </c>
      <c r="CF284" t="s">
        <v>140</v>
      </c>
      <c r="CH284" t="s">
        <v>140</v>
      </c>
      <c r="CI284" t="s">
        <v>141</v>
      </c>
      <c r="CJ284" t="s">
        <v>151</v>
      </c>
      <c r="CK284" t="s">
        <v>152</v>
      </c>
      <c r="CL284" t="s">
        <v>232</v>
      </c>
      <c r="CM284" t="s">
        <v>134</v>
      </c>
      <c r="CN284" t="s">
        <v>134</v>
      </c>
      <c r="CO284" t="s">
        <v>142</v>
      </c>
      <c r="CP284" t="s">
        <v>143</v>
      </c>
      <c r="CQ284" t="s">
        <v>143</v>
      </c>
      <c r="CR284" t="s">
        <v>143</v>
      </c>
      <c r="CS284" t="s">
        <v>143</v>
      </c>
      <c r="CT284" t="s">
        <v>143</v>
      </c>
    </row>
    <row r="285" spans="1:98" x14ac:dyDescent="0.25">
      <c r="A285" t="s">
        <v>97</v>
      </c>
      <c r="B285" t="s">
        <v>175</v>
      </c>
      <c r="C285" t="s">
        <v>98</v>
      </c>
      <c r="D285" t="s">
        <v>502</v>
      </c>
      <c r="E285" t="s">
        <v>217</v>
      </c>
      <c r="H285">
        <v>30028327</v>
      </c>
      <c r="I285" t="s">
        <v>217</v>
      </c>
      <c r="J285" t="s">
        <v>131</v>
      </c>
      <c r="K285" t="s">
        <v>468</v>
      </c>
      <c r="L285" s="6">
        <v>7163.7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7163.7</v>
      </c>
      <c r="T285" s="6">
        <v>-7163.7</v>
      </c>
      <c r="U285" s="6">
        <v>0</v>
      </c>
      <c r="V285" s="6">
        <v>0</v>
      </c>
      <c r="W285" s="6">
        <v>0</v>
      </c>
      <c r="X285" s="6">
        <v>0</v>
      </c>
      <c r="Y285" s="6">
        <v>1563.7</v>
      </c>
      <c r="Z285" s="6">
        <v>0</v>
      </c>
      <c r="AA285" s="6">
        <v>0</v>
      </c>
      <c r="AB285" s="6">
        <v>5600</v>
      </c>
      <c r="AC285" s="6">
        <v>0</v>
      </c>
      <c r="AD285" s="6">
        <v>0</v>
      </c>
      <c r="AE285" s="6">
        <v>0</v>
      </c>
      <c r="AF285" s="6">
        <v>0</v>
      </c>
      <c r="AG285" t="s">
        <v>101</v>
      </c>
      <c r="AH285" t="s">
        <v>102</v>
      </c>
      <c r="AI285" t="s">
        <v>103</v>
      </c>
      <c r="AJ285" t="s">
        <v>144</v>
      </c>
      <c r="AK285" t="s">
        <v>144</v>
      </c>
      <c r="AO285" t="s">
        <v>106</v>
      </c>
      <c r="AP285" t="s">
        <v>107</v>
      </c>
      <c r="AQ285" t="s">
        <v>108</v>
      </c>
      <c r="AR285" t="s">
        <v>109</v>
      </c>
      <c r="AS285" t="s">
        <v>183</v>
      </c>
      <c r="AT285" t="s">
        <v>197</v>
      </c>
      <c r="AU285" t="s">
        <v>197</v>
      </c>
      <c r="AX285" t="s">
        <v>197</v>
      </c>
      <c r="AY285" t="s">
        <v>177</v>
      </c>
      <c r="AZ285" t="s">
        <v>198</v>
      </c>
      <c r="BA285" t="s">
        <v>199</v>
      </c>
      <c r="BB285" t="s">
        <v>200</v>
      </c>
      <c r="BD285" t="s">
        <v>200</v>
      </c>
      <c r="BE285" t="s">
        <v>167</v>
      </c>
      <c r="BF285" t="s">
        <v>168</v>
      </c>
      <c r="BG285" t="s">
        <v>169</v>
      </c>
      <c r="BH285" t="s">
        <v>170</v>
      </c>
      <c r="BI285" t="s">
        <v>171</v>
      </c>
      <c r="BJ285" t="s">
        <v>255</v>
      </c>
      <c r="BK285" t="s">
        <v>484</v>
      </c>
      <c r="BL285" t="s">
        <v>133</v>
      </c>
      <c r="BM285" t="s">
        <v>133</v>
      </c>
      <c r="BP285" t="s">
        <v>133</v>
      </c>
      <c r="BQ285" t="s">
        <v>115</v>
      </c>
      <c r="BR285" t="s">
        <v>115</v>
      </c>
      <c r="BS285" t="s">
        <v>134</v>
      </c>
      <c r="BT285" t="s">
        <v>117</v>
      </c>
      <c r="BU285" t="s">
        <v>158</v>
      </c>
      <c r="BV285" t="s">
        <v>159</v>
      </c>
      <c r="BZ285" t="s">
        <v>159</v>
      </c>
      <c r="CA285" t="str">
        <f>VLOOKUP('DCSR exp data'!BZ285,Bucket[],2,FALSE)</f>
        <v>Outsourced services</v>
      </c>
      <c r="CB285" t="s">
        <v>119</v>
      </c>
      <c r="CC285" t="s">
        <v>137</v>
      </c>
      <c r="CD285" t="s">
        <v>138</v>
      </c>
      <c r="CE285" t="s">
        <v>139</v>
      </c>
      <c r="CF285" t="s">
        <v>140</v>
      </c>
      <c r="CH285" t="s">
        <v>140</v>
      </c>
      <c r="CI285" t="s">
        <v>141</v>
      </c>
      <c r="CJ285" t="s">
        <v>151</v>
      </c>
      <c r="CK285" t="s">
        <v>152</v>
      </c>
      <c r="CL285" t="s">
        <v>232</v>
      </c>
      <c r="CM285" t="s">
        <v>134</v>
      </c>
      <c r="CN285" t="s">
        <v>134</v>
      </c>
      <c r="CO285" t="s">
        <v>142</v>
      </c>
      <c r="CP285" t="s">
        <v>143</v>
      </c>
      <c r="CQ285" t="s">
        <v>143</v>
      </c>
      <c r="CR285" t="s">
        <v>143</v>
      </c>
      <c r="CS285" t="s">
        <v>143</v>
      </c>
      <c r="CT285" t="s">
        <v>143</v>
      </c>
    </row>
    <row r="286" spans="1:98" x14ac:dyDescent="0.25">
      <c r="A286" t="s">
        <v>97</v>
      </c>
      <c r="B286" t="s">
        <v>175</v>
      </c>
      <c r="C286" t="s">
        <v>98</v>
      </c>
      <c r="D286" t="s">
        <v>502</v>
      </c>
      <c r="E286" t="s">
        <v>217</v>
      </c>
      <c r="H286">
        <v>30028327</v>
      </c>
      <c r="I286" t="s">
        <v>217</v>
      </c>
      <c r="J286" t="s">
        <v>131</v>
      </c>
      <c r="K286" t="s">
        <v>468</v>
      </c>
      <c r="L286" s="6">
        <v>52960.81</v>
      </c>
      <c r="M286" s="6">
        <v>0</v>
      </c>
      <c r="N286" s="6">
        <v>0</v>
      </c>
      <c r="O286" s="6">
        <v>0</v>
      </c>
      <c r="P286" s="6">
        <v>0</v>
      </c>
      <c r="Q286" s="6">
        <v>584000</v>
      </c>
      <c r="R286" s="6">
        <v>0</v>
      </c>
      <c r="S286" s="6">
        <v>52960.81</v>
      </c>
      <c r="T286" s="6">
        <v>531039.18999999994</v>
      </c>
      <c r="U286" s="6">
        <v>0</v>
      </c>
      <c r="V286" s="6">
        <v>0</v>
      </c>
      <c r="W286" s="6">
        <v>52960.81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t="s">
        <v>101</v>
      </c>
      <c r="AH286" t="s">
        <v>102</v>
      </c>
      <c r="AI286" t="s">
        <v>103</v>
      </c>
      <c r="AJ286" t="s">
        <v>144</v>
      </c>
      <c r="AK286" t="s">
        <v>144</v>
      </c>
      <c r="AO286" t="s">
        <v>106</v>
      </c>
      <c r="AP286" t="s">
        <v>107</v>
      </c>
      <c r="AQ286" t="s">
        <v>108</v>
      </c>
      <c r="AR286" t="s">
        <v>109</v>
      </c>
      <c r="AS286" t="s">
        <v>183</v>
      </c>
      <c r="AT286" t="s">
        <v>197</v>
      </c>
      <c r="AU286" t="s">
        <v>197</v>
      </c>
      <c r="AX286" t="s">
        <v>197</v>
      </c>
      <c r="AY286" t="s">
        <v>177</v>
      </c>
      <c r="AZ286" t="s">
        <v>198</v>
      </c>
      <c r="BA286" t="s">
        <v>199</v>
      </c>
      <c r="BB286" t="s">
        <v>200</v>
      </c>
      <c r="BD286" t="s">
        <v>200</v>
      </c>
      <c r="BE286" t="s">
        <v>110</v>
      </c>
      <c r="BF286" t="s">
        <v>155</v>
      </c>
      <c r="BG286" t="s">
        <v>156</v>
      </c>
      <c r="BH286" t="s">
        <v>300</v>
      </c>
      <c r="BI286" t="s">
        <v>483</v>
      </c>
      <c r="BK286" t="s">
        <v>483</v>
      </c>
      <c r="BL286" t="s">
        <v>133</v>
      </c>
      <c r="BM286" t="s">
        <v>133</v>
      </c>
      <c r="BP286" t="s">
        <v>133</v>
      </c>
      <c r="BQ286" t="s">
        <v>115</v>
      </c>
      <c r="BR286" t="s">
        <v>115</v>
      </c>
      <c r="BS286" t="s">
        <v>134</v>
      </c>
      <c r="BT286" t="s">
        <v>117</v>
      </c>
      <c r="BU286" t="s">
        <v>158</v>
      </c>
      <c r="BV286" t="s">
        <v>159</v>
      </c>
      <c r="BZ286" t="s">
        <v>159</v>
      </c>
      <c r="CA286" t="str">
        <f>VLOOKUP('DCSR exp data'!BZ286,Bucket[],2,FALSE)</f>
        <v>Outsourced services</v>
      </c>
      <c r="CB286" t="s">
        <v>119</v>
      </c>
      <c r="CC286" t="s">
        <v>137</v>
      </c>
      <c r="CD286" t="s">
        <v>138</v>
      </c>
      <c r="CE286" t="s">
        <v>139</v>
      </c>
      <c r="CF286" t="s">
        <v>140</v>
      </c>
      <c r="CH286" t="s">
        <v>140</v>
      </c>
      <c r="CI286" t="s">
        <v>141</v>
      </c>
      <c r="CJ286" t="s">
        <v>151</v>
      </c>
      <c r="CK286" t="s">
        <v>152</v>
      </c>
      <c r="CL286" t="s">
        <v>232</v>
      </c>
      <c r="CM286" t="s">
        <v>134</v>
      </c>
      <c r="CN286" t="s">
        <v>134</v>
      </c>
      <c r="CO286" t="s">
        <v>142</v>
      </c>
      <c r="CP286" t="s">
        <v>143</v>
      </c>
      <c r="CQ286" t="s">
        <v>143</v>
      </c>
      <c r="CR286" t="s">
        <v>143</v>
      </c>
      <c r="CS286" t="s">
        <v>143</v>
      </c>
      <c r="CT286" t="s">
        <v>143</v>
      </c>
    </row>
    <row r="287" spans="1:98" x14ac:dyDescent="0.25">
      <c r="A287" t="s">
        <v>97</v>
      </c>
      <c r="B287" t="s">
        <v>175</v>
      </c>
      <c r="C287" t="s">
        <v>98</v>
      </c>
      <c r="D287" t="s">
        <v>502</v>
      </c>
      <c r="E287" t="s">
        <v>217</v>
      </c>
      <c r="H287">
        <v>30028327</v>
      </c>
      <c r="I287" t="s">
        <v>217</v>
      </c>
      <c r="J287" t="s">
        <v>131</v>
      </c>
      <c r="K287" t="s">
        <v>468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1563.7</v>
      </c>
      <c r="W287" s="6">
        <v>0</v>
      </c>
      <c r="X287" s="6">
        <v>0</v>
      </c>
      <c r="Y287" s="6">
        <v>-1563.7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t="s">
        <v>101</v>
      </c>
      <c r="AH287" t="s">
        <v>102</v>
      </c>
      <c r="AI287" t="s">
        <v>103</v>
      </c>
      <c r="AJ287" t="s">
        <v>144</v>
      </c>
      <c r="AK287" t="s">
        <v>144</v>
      </c>
      <c r="AO287" t="s">
        <v>106</v>
      </c>
      <c r="AP287" t="s">
        <v>107</v>
      </c>
      <c r="AQ287" t="s">
        <v>108</v>
      </c>
      <c r="AR287" t="s">
        <v>109</v>
      </c>
      <c r="AS287" t="s">
        <v>183</v>
      </c>
      <c r="AT287" t="s">
        <v>197</v>
      </c>
      <c r="AU287" t="s">
        <v>197</v>
      </c>
      <c r="AX287" t="s">
        <v>197</v>
      </c>
      <c r="AY287" t="s">
        <v>177</v>
      </c>
      <c r="AZ287" t="s">
        <v>198</v>
      </c>
      <c r="BA287" t="s">
        <v>199</v>
      </c>
      <c r="BB287" t="s">
        <v>200</v>
      </c>
      <c r="BD287" t="s">
        <v>200</v>
      </c>
      <c r="BE287" t="s">
        <v>167</v>
      </c>
      <c r="BF287" t="s">
        <v>168</v>
      </c>
      <c r="BG287" t="s">
        <v>169</v>
      </c>
      <c r="BH287" t="s">
        <v>170</v>
      </c>
      <c r="BI287" t="s">
        <v>171</v>
      </c>
      <c r="BJ287" t="s">
        <v>255</v>
      </c>
      <c r="BK287" t="s">
        <v>255</v>
      </c>
      <c r="BL287" t="s">
        <v>133</v>
      </c>
      <c r="BM287" t="s">
        <v>133</v>
      </c>
      <c r="BP287" t="s">
        <v>133</v>
      </c>
      <c r="BQ287" t="s">
        <v>115</v>
      </c>
      <c r="BR287" t="s">
        <v>115</v>
      </c>
      <c r="BS287" t="s">
        <v>134</v>
      </c>
      <c r="BT287" t="s">
        <v>117</v>
      </c>
      <c r="BU287" t="s">
        <v>158</v>
      </c>
      <c r="BV287" t="s">
        <v>159</v>
      </c>
      <c r="BZ287" t="s">
        <v>159</v>
      </c>
      <c r="CA287" t="str">
        <f>VLOOKUP('DCSR exp data'!BZ287,Bucket[],2,FALSE)</f>
        <v>Outsourced services</v>
      </c>
      <c r="CB287" t="s">
        <v>119</v>
      </c>
      <c r="CC287" t="s">
        <v>137</v>
      </c>
      <c r="CD287" t="s">
        <v>138</v>
      </c>
      <c r="CE287" t="s">
        <v>139</v>
      </c>
      <c r="CF287" t="s">
        <v>140</v>
      </c>
      <c r="CH287" t="s">
        <v>140</v>
      </c>
      <c r="CI287" t="s">
        <v>141</v>
      </c>
      <c r="CJ287" t="s">
        <v>151</v>
      </c>
      <c r="CK287" t="s">
        <v>152</v>
      </c>
      <c r="CL287" t="s">
        <v>193</v>
      </c>
      <c r="CM287" t="s">
        <v>193</v>
      </c>
      <c r="CN287" t="s">
        <v>193</v>
      </c>
      <c r="CO287" t="s">
        <v>142</v>
      </c>
      <c r="CP287" t="s">
        <v>143</v>
      </c>
      <c r="CQ287" t="s">
        <v>143</v>
      </c>
      <c r="CR287" t="s">
        <v>143</v>
      </c>
      <c r="CS287" t="s">
        <v>143</v>
      </c>
      <c r="CT287" t="s">
        <v>143</v>
      </c>
    </row>
    <row r="288" spans="1:98" x14ac:dyDescent="0.25">
      <c r="A288" t="s">
        <v>97</v>
      </c>
      <c r="B288" t="s">
        <v>175</v>
      </c>
      <c r="C288" t="s">
        <v>98</v>
      </c>
      <c r="D288" t="s">
        <v>502</v>
      </c>
      <c r="E288" t="s">
        <v>217</v>
      </c>
      <c r="H288">
        <v>30028327</v>
      </c>
      <c r="I288" t="s">
        <v>217</v>
      </c>
      <c r="J288" t="s">
        <v>131</v>
      </c>
      <c r="K288" t="s">
        <v>468</v>
      </c>
      <c r="L288" s="6">
        <v>47310</v>
      </c>
      <c r="M288" s="6">
        <v>0</v>
      </c>
      <c r="N288" s="6">
        <v>55000</v>
      </c>
      <c r="O288" s="6">
        <v>0</v>
      </c>
      <c r="P288" s="6">
        <v>0</v>
      </c>
      <c r="Q288" s="6">
        <v>55000</v>
      </c>
      <c r="R288" s="6">
        <v>0</v>
      </c>
      <c r="S288" s="6">
        <v>47310</v>
      </c>
      <c r="T288" s="6">
        <v>7690</v>
      </c>
      <c r="U288" s="6">
        <v>0</v>
      </c>
      <c r="V288" s="6">
        <v>0</v>
      </c>
      <c r="W288" s="6">
        <v>0</v>
      </c>
      <c r="X288" s="6">
        <v>47310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t="s">
        <v>101</v>
      </c>
      <c r="AH288" t="s">
        <v>102</v>
      </c>
      <c r="AI288" t="s">
        <v>103</v>
      </c>
      <c r="AJ288" t="s">
        <v>144</v>
      </c>
      <c r="AK288" t="s">
        <v>144</v>
      </c>
      <c r="AO288" t="s">
        <v>106</v>
      </c>
      <c r="AP288" t="s">
        <v>107</v>
      </c>
      <c r="AQ288" t="s">
        <v>108</v>
      </c>
      <c r="AR288" t="s">
        <v>109</v>
      </c>
      <c r="AS288" t="s">
        <v>183</v>
      </c>
      <c r="AT288" t="s">
        <v>197</v>
      </c>
      <c r="AU288" t="s">
        <v>197</v>
      </c>
      <c r="AX288" t="s">
        <v>197</v>
      </c>
      <c r="AY288" t="s">
        <v>177</v>
      </c>
      <c r="AZ288" t="s">
        <v>198</v>
      </c>
      <c r="BA288" t="s">
        <v>199</v>
      </c>
      <c r="BB288" t="s">
        <v>200</v>
      </c>
      <c r="BD288" t="s">
        <v>200</v>
      </c>
      <c r="BE288" t="s">
        <v>132</v>
      </c>
      <c r="BF288" t="s">
        <v>132</v>
      </c>
      <c r="BK288" t="s">
        <v>132</v>
      </c>
      <c r="BL288" t="s">
        <v>113</v>
      </c>
      <c r="BM288" t="s">
        <v>114</v>
      </c>
      <c r="BN288" t="s">
        <v>202</v>
      </c>
      <c r="BP288" t="s">
        <v>202</v>
      </c>
      <c r="BQ288" t="s">
        <v>115</v>
      </c>
      <c r="BR288" t="s">
        <v>115</v>
      </c>
      <c r="BS288" t="s">
        <v>134</v>
      </c>
      <c r="BT288" t="s">
        <v>117</v>
      </c>
      <c r="BU288" t="s">
        <v>319</v>
      </c>
      <c r="BV288" t="s">
        <v>319</v>
      </c>
      <c r="BZ288" t="s">
        <v>319</v>
      </c>
      <c r="CA288" t="str">
        <f>VLOOKUP('DCSR exp data'!BZ288,Bucket[],2,FALSE)</f>
        <v>Entertainment and functions</v>
      </c>
      <c r="CB288" t="s">
        <v>119</v>
      </c>
      <c r="CC288" t="s">
        <v>137</v>
      </c>
      <c r="CD288" t="s">
        <v>138</v>
      </c>
      <c r="CE288" t="s">
        <v>138</v>
      </c>
      <c r="CF288" t="s">
        <v>231</v>
      </c>
      <c r="CH288" t="s">
        <v>231</v>
      </c>
      <c r="CI288" t="s">
        <v>141</v>
      </c>
      <c r="CJ288" t="s">
        <v>151</v>
      </c>
      <c r="CK288" t="s">
        <v>152</v>
      </c>
      <c r="CL288" t="s">
        <v>232</v>
      </c>
      <c r="CM288" t="s">
        <v>134</v>
      </c>
      <c r="CN288" t="s">
        <v>134</v>
      </c>
      <c r="CO288" t="s">
        <v>142</v>
      </c>
      <c r="CP288" t="s">
        <v>143</v>
      </c>
      <c r="CQ288" t="s">
        <v>143</v>
      </c>
      <c r="CR288" t="s">
        <v>143</v>
      </c>
      <c r="CS288" t="s">
        <v>143</v>
      </c>
      <c r="CT288" t="s">
        <v>143</v>
      </c>
    </row>
    <row r="289" spans="1:98" x14ac:dyDescent="0.25">
      <c r="A289" t="s">
        <v>97</v>
      </c>
      <c r="B289" t="s">
        <v>175</v>
      </c>
      <c r="C289" t="s">
        <v>98</v>
      </c>
      <c r="D289" t="s">
        <v>502</v>
      </c>
      <c r="E289" t="s">
        <v>217</v>
      </c>
      <c r="H289">
        <v>30028327</v>
      </c>
      <c r="I289" t="s">
        <v>217</v>
      </c>
      <c r="J289" t="s">
        <v>131</v>
      </c>
      <c r="K289" t="s">
        <v>468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47310</v>
      </c>
      <c r="W289" s="6">
        <v>0</v>
      </c>
      <c r="X289" s="6">
        <v>-47310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t="s">
        <v>101</v>
      </c>
      <c r="AH289" t="s">
        <v>102</v>
      </c>
      <c r="AI289" t="s">
        <v>103</v>
      </c>
      <c r="AJ289" t="s">
        <v>144</v>
      </c>
      <c r="AK289" t="s">
        <v>144</v>
      </c>
      <c r="AO289" t="s">
        <v>106</v>
      </c>
      <c r="AP289" t="s">
        <v>107</v>
      </c>
      <c r="AQ289" t="s">
        <v>108</v>
      </c>
      <c r="AR289" t="s">
        <v>109</v>
      </c>
      <c r="AS289" t="s">
        <v>183</v>
      </c>
      <c r="AT289" t="s">
        <v>197</v>
      </c>
      <c r="AU289" t="s">
        <v>197</v>
      </c>
      <c r="AX289" t="s">
        <v>197</v>
      </c>
      <c r="AY289" t="s">
        <v>177</v>
      </c>
      <c r="AZ289" t="s">
        <v>198</v>
      </c>
      <c r="BA289" t="s">
        <v>199</v>
      </c>
      <c r="BB289" t="s">
        <v>200</v>
      </c>
      <c r="BD289" t="s">
        <v>200</v>
      </c>
      <c r="BE289" t="s">
        <v>132</v>
      </c>
      <c r="BF289" t="s">
        <v>132</v>
      </c>
      <c r="BK289" t="s">
        <v>132</v>
      </c>
      <c r="BL289" t="s">
        <v>133</v>
      </c>
      <c r="BM289" t="s">
        <v>133</v>
      </c>
      <c r="BP289" t="s">
        <v>133</v>
      </c>
      <c r="BQ289" t="s">
        <v>115</v>
      </c>
      <c r="BR289" t="s">
        <v>115</v>
      </c>
      <c r="BS289" t="s">
        <v>134</v>
      </c>
      <c r="BT289" t="s">
        <v>117</v>
      </c>
      <c r="BU289" t="s">
        <v>319</v>
      </c>
      <c r="BV289" t="s">
        <v>319</v>
      </c>
      <c r="BZ289" t="s">
        <v>319</v>
      </c>
      <c r="CA289" t="str">
        <f>VLOOKUP('DCSR exp data'!BZ289,Bucket[],2,FALSE)</f>
        <v>Entertainment and functions</v>
      </c>
      <c r="CB289" t="s">
        <v>119</v>
      </c>
      <c r="CC289" t="s">
        <v>137</v>
      </c>
      <c r="CD289" t="s">
        <v>138</v>
      </c>
      <c r="CE289" t="s">
        <v>138</v>
      </c>
      <c r="CF289" t="s">
        <v>231</v>
      </c>
      <c r="CH289" t="s">
        <v>231</v>
      </c>
      <c r="CI289" t="s">
        <v>141</v>
      </c>
      <c r="CJ289" t="s">
        <v>151</v>
      </c>
      <c r="CK289" t="s">
        <v>152</v>
      </c>
      <c r="CL289" t="s">
        <v>193</v>
      </c>
      <c r="CM289" t="s">
        <v>193</v>
      </c>
      <c r="CN289" t="s">
        <v>193</v>
      </c>
      <c r="CO289" t="s">
        <v>142</v>
      </c>
      <c r="CP289" t="s">
        <v>143</v>
      </c>
      <c r="CQ289" t="s">
        <v>143</v>
      </c>
      <c r="CR289" t="s">
        <v>143</v>
      </c>
      <c r="CS289" t="s">
        <v>143</v>
      </c>
      <c r="CT289" t="s">
        <v>143</v>
      </c>
    </row>
    <row r="290" spans="1:98" x14ac:dyDescent="0.25">
      <c r="A290" t="s">
        <v>97</v>
      </c>
      <c r="B290" t="s">
        <v>175</v>
      </c>
      <c r="C290" t="s">
        <v>98</v>
      </c>
      <c r="D290" t="s">
        <v>502</v>
      </c>
      <c r="E290" t="s">
        <v>217</v>
      </c>
      <c r="H290">
        <v>30028327</v>
      </c>
      <c r="I290" t="s">
        <v>217</v>
      </c>
      <c r="J290" t="s">
        <v>131</v>
      </c>
      <c r="K290" t="s">
        <v>468</v>
      </c>
      <c r="L290" s="6">
        <v>1014548</v>
      </c>
      <c r="M290" s="6">
        <v>0</v>
      </c>
      <c r="N290" s="6">
        <v>0</v>
      </c>
      <c r="O290" s="6">
        <v>0</v>
      </c>
      <c r="P290" s="6">
        <v>0</v>
      </c>
      <c r="Q290" s="6">
        <v>2000000</v>
      </c>
      <c r="R290" s="6">
        <v>0</v>
      </c>
      <c r="S290" s="6">
        <v>1014548</v>
      </c>
      <c r="T290" s="6">
        <v>985452</v>
      </c>
      <c r="U290" s="6">
        <v>0</v>
      </c>
      <c r="V290" s="6">
        <v>231648</v>
      </c>
      <c r="W290" s="6">
        <v>14820</v>
      </c>
      <c r="X290" s="6">
        <v>260148</v>
      </c>
      <c r="Y290" s="6">
        <v>226082</v>
      </c>
      <c r="Z290" s="6">
        <v>19700</v>
      </c>
      <c r="AA290" s="6">
        <v>232030</v>
      </c>
      <c r="AB290" s="6">
        <v>15300</v>
      </c>
      <c r="AC290" s="6">
        <v>14820</v>
      </c>
      <c r="AD290" s="6">
        <v>0</v>
      </c>
      <c r="AE290" s="6">
        <v>0</v>
      </c>
      <c r="AF290" s="6">
        <v>0</v>
      </c>
      <c r="AG290" t="s">
        <v>101</v>
      </c>
      <c r="AH290" t="s">
        <v>102</v>
      </c>
      <c r="AI290" t="s">
        <v>103</v>
      </c>
      <c r="AJ290" t="s">
        <v>144</v>
      </c>
      <c r="AK290" t="s">
        <v>144</v>
      </c>
      <c r="AO290" t="s">
        <v>106</v>
      </c>
      <c r="AP290" t="s">
        <v>107</v>
      </c>
      <c r="AQ290" t="s">
        <v>108</v>
      </c>
      <c r="AR290" t="s">
        <v>109</v>
      </c>
      <c r="AS290" t="s">
        <v>183</v>
      </c>
      <c r="AT290" t="s">
        <v>197</v>
      </c>
      <c r="AU290" t="s">
        <v>197</v>
      </c>
      <c r="AX290" t="s">
        <v>197</v>
      </c>
      <c r="AY290" t="s">
        <v>177</v>
      </c>
      <c r="AZ290" t="s">
        <v>198</v>
      </c>
      <c r="BA290" t="s">
        <v>199</v>
      </c>
      <c r="BB290" t="s">
        <v>200</v>
      </c>
      <c r="BD290" t="s">
        <v>200</v>
      </c>
      <c r="BE290" t="s">
        <v>132</v>
      </c>
      <c r="BF290" t="s">
        <v>132</v>
      </c>
      <c r="BK290" t="s">
        <v>132</v>
      </c>
      <c r="BL290" t="s">
        <v>113</v>
      </c>
      <c r="BM290" t="s">
        <v>114</v>
      </c>
      <c r="BN290" t="s">
        <v>202</v>
      </c>
      <c r="BP290" t="s">
        <v>202</v>
      </c>
      <c r="BQ290" t="s">
        <v>115</v>
      </c>
      <c r="BR290" t="s">
        <v>115</v>
      </c>
      <c r="BS290" t="s">
        <v>134</v>
      </c>
      <c r="BT290" t="s">
        <v>117</v>
      </c>
      <c r="BU290" t="s">
        <v>307</v>
      </c>
      <c r="BV290" t="s">
        <v>308</v>
      </c>
      <c r="BZ290" t="s">
        <v>308</v>
      </c>
      <c r="CA290" t="str">
        <f>VLOOKUP('DCSR exp data'!BZ290,Bucket[],2,FALSE)</f>
        <v>Outsourced services</v>
      </c>
      <c r="CB290" t="s">
        <v>119</v>
      </c>
      <c r="CC290" t="s">
        <v>137</v>
      </c>
      <c r="CD290" t="s">
        <v>138</v>
      </c>
      <c r="CE290" t="s">
        <v>138</v>
      </c>
      <c r="CF290" t="s">
        <v>231</v>
      </c>
      <c r="CH290" t="s">
        <v>231</v>
      </c>
      <c r="CI290" t="s">
        <v>141</v>
      </c>
      <c r="CJ290" t="s">
        <v>151</v>
      </c>
      <c r="CK290" t="s">
        <v>152</v>
      </c>
      <c r="CL290" t="s">
        <v>232</v>
      </c>
      <c r="CM290" t="s">
        <v>134</v>
      </c>
      <c r="CN290" t="s">
        <v>134</v>
      </c>
      <c r="CO290" t="s">
        <v>142</v>
      </c>
      <c r="CP290" t="s">
        <v>143</v>
      </c>
      <c r="CQ290" t="s">
        <v>143</v>
      </c>
      <c r="CR290" t="s">
        <v>143</v>
      </c>
      <c r="CS290" t="s">
        <v>143</v>
      </c>
      <c r="CT290" t="s">
        <v>143</v>
      </c>
    </row>
    <row r="291" spans="1:98" x14ac:dyDescent="0.25">
      <c r="A291" t="s">
        <v>97</v>
      </c>
      <c r="B291" t="s">
        <v>175</v>
      </c>
      <c r="C291" t="s">
        <v>98</v>
      </c>
      <c r="D291" t="s">
        <v>502</v>
      </c>
      <c r="E291" t="s">
        <v>217</v>
      </c>
      <c r="H291">
        <v>30028327</v>
      </c>
      <c r="I291" t="s">
        <v>217</v>
      </c>
      <c r="J291" t="s">
        <v>131</v>
      </c>
      <c r="K291" t="s">
        <v>468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260148</v>
      </c>
      <c r="W291" s="6">
        <v>0</v>
      </c>
      <c r="X291" s="6">
        <v>-260148</v>
      </c>
      <c r="Y291" s="6">
        <v>0</v>
      </c>
      <c r="Z291" s="6">
        <v>10300</v>
      </c>
      <c r="AA291" s="6">
        <v>0</v>
      </c>
      <c r="AB291" s="6">
        <v>-10300</v>
      </c>
      <c r="AC291" s="6">
        <v>0</v>
      </c>
      <c r="AD291" s="6">
        <v>0</v>
      </c>
      <c r="AE291" s="6">
        <v>0</v>
      </c>
      <c r="AF291" s="6">
        <v>0</v>
      </c>
      <c r="AG291" t="s">
        <v>101</v>
      </c>
      <c r="AH291" t="s">
        <v>102</v>
      </c>
      <c r="AI291" t="s">
        <v>103</v>
      </c>
      <c r="AJ291" t="s">
        <v>144</v>
      </c>
      <c r="AK291" t="s">
        <v>144</v>
      </c>
      <c r="AO291" t="s">
        <v>106</v>
      </c>
      <c r="AP291" t="s">
        <v>107</v>
      </c>
      <c r="AQ291" t="s">
        <v>108</v>
      </c>
      <c r="AR291" t="s">
        <v>109</v>
      </c>
      <c r="AS291" t="s">
        <v>183</v>
      </c>
      <c r="AT291" t="s">
        <v>197</v>
      </c>
      <c r="AU291" t="s">
        <v>197</v>
      </c>
      <c r="AX291" t="s">
        <v>197</v>
      </c>
      <c r="AY291" t="s">
        <v>177</v>
      </c>
      <c r="AZ291" t="s">
        <v>198</v>
      </c>
      <c r="BA291" t="s">
        <v>199</v>
      </c>
      <c r="BB291" t="s">
        <v>200</v>
      </c>
      <c r="BD291" t="s">
        <v>200</v>
      </c>
      <c r="BE291" t="s">
        <v>132</v>
      </c>
      <c r="BF291" t="s">
        <v>132</v>
      </c>
      <c r="BK291" t="s">
        <v>132</v>
      </c>
      <c r="BL291" t="s">
        <v>133</v>
      </c>
      <c r="BM291" t="s">
        <v>133</v>
      </c>
      <c r="BP291" t="s">
        <v>133</v>
      </c>
      <c r="BQ291" t="s">
        <v>115</v>
      </c>
      <c r="BR291" t="s">
        <v>115</v>
      </c>
      <c r="BS291" t="s">
        <v>134</v>
      </c>
      <c r="BT291" t="s">
        <v>117</v>
      </c>
      <c r="BU291" t="s">
        <v>307</v>
      </c>
      <c r="BV291" t="s">
        <v>308</v>
      </c>
      <c r="BZ291" t="s">
        <v>308</v>
      </c>
      <c r="CA291" t="str">
        <f>VLOOKUP('DCSR exp data'!BZ291,Bucket[],2,FALSE)</f>
        <v>Outsourced services</v>
      </c>
      <c r="CB291" t="s">
        <v>119</v>
      </c>
      <c r="CC291" t="s">
        <v>137</v>
      </c>
      <c r="CD291" t="s">
        <v>138</v>
      </c>
      <c r="CE291" t="s">
        <v>138</v>
      </c>
      <c r="CF291" t="s">
        <v>231</v>
      </c>
      <c r="CH291" t="s">
        <v>231</v>
      </c>
      <c r="CI291" t="s">
        <v>141</v>
      </c>
      <c r="CJ291" t="s">
        <v>151</v>
      </c>
      <c r="CK291" t="s">
        <v>152</v>
      </c>
      <c r="CL291" t="s">
        <v>193</v>
      </c>
      <c r="CM291" t="s">
        <v>193</v>
      </c>
      <c r="CN291" t="s">
        <v>193</v>
      </c>
      <c r="CO291" t="s">
        <v>142</v>
      </c>
      <c r="CP291" t="s">
        <v>143</v>
      </c>
      <c r="CQ291" t="s">
        <v>143</v>
      </c>
      <c r="CR291" t="s">
        <v>143</v>
      </c>
      <c r="CS291" t="s">
        <v>143</v>
      </c>
      <c r="CT291" t="s">
        <v>143</v>
      </c>
    </row>
    <row r="292" spans="1:98" x14ac:dyDescent="0.25">
      <c r="A292" t="s">
        <v>97</v>
      </c>
      <c r="B292" t="s">
        <v>175</v>
      </c>
      <c r="C292" t="s">
        <v>98</v>
      </c>
      <c r="D292" t="s">
        <v>502</v>
      </c>
      <c r="E292" t="s">
        <v>217</v>
      </c>
      <c r="H292">
        <v>30028327</v>
      </c>
      <c r="I292" t="s">
        <v>217</v>
      </c>
      <c r="J292" t="s">
        <v>131</v>
      </c>
      <c r="K292" t="s">
        <v>468</v>
      </c>
      <c r="L292" s="6">
        <v>2667</v>
      </c>
      <c r="M292" s="6">
        <v>0</v>
      </c>
      <c r="N292" s="6">
        <v>0</v>
      </c>
      <c r="O292" s="6">
        <v>0</v>
      </c>
      <c r="P292" s="6">
        <v>0</v>
      </c>
      <c r="Q292" s="6">
        <v>3000</v>
      </c>
      <c r="R292" s="6">
        <v>0</v>
      </c>
      <c r="S292" s="6">
        <v>2667</v>
      </c>
      <c r="T292" s="6">
        <v>333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2667</v>
      </c>
      <c r="AC292" s="6">
        <v>0</v>
      </c>
      <c r="AD292" s="6">
        <v>0</v>
      </c>
      <c r="AE292" s="6">
        <v>0</v>
      </c>
      <c r="AF292" s="6">
        <v>0</v>
      </c>
      <c r="AG292" t="s">
        <v>101</v>
      </c>
      <c r="AH292" t="s">
        <v>102</v>
      </c>
      <c r="AI292" t="s">
        <v>103</v>
      </c>
      <c r="AJ292" t="s">
        <v>144</v>
      </c>
      <c r="AK292" t="s">
        <v>144</v>
      </c>
      <c r="AO292" t="s">
        <v>106</v>
      </c>
      <c r="AP292" t="s">
        <v>107</v>
      </c>
      <c r="AQ292" t="s">
        <v>108</v>
      </c>
      <c r="AR292" t="s">
        <v>109</v>
      </c>
      <c r="AS292" t="s">
        <v>183</v>
      </c>
      <c r="AT292" t="s">
        <v>197</v>
      </c>
      <c r="AU292" t="s">
        <v>197</v>
      </c>
      <c r="AX292" t="s">
        <v>197</v>
      </c>
      <c r="AY292" t="s">
        <v>177</v>
      </c>
      <c r="AZ292" t="s">
        <v>198</v>
      </c>
      <c r="BA292" t="s">
        <v>199</v>
      </c>
      <c r="BB292" t="s">
        <v>200</v>
      </c>
      <c r="BD292" t="s">
        <v>200</v>
      </c>
      <c r="BE292" t="s">
        <v>132</v>
      </c>
      <c r="BF292" t="s">
        <v>132</v>
      </c>
      <c r="BK292" t="s">
        <v>132</v>
      </c>
      <c r="BL292" t="s">
        <v>113</v>
      </c>
      <c r="BM292" t="s">
        <v>114</v>
      </c>
      <c r="BN292" t="s">
        <v>202</v>
      </c>
      <c r="BP292" t="s">
        <v>202</v>
      </c>
      <c r="BQ292" t="s">
        <v>115</v>
      </c>
      <c r="BR292" t="s">
        <v>115</v>
      </c>
      <c r="BS292" t="s">
        <v>134</v>
      </c>
      <c r="BT292" t="s">
        <v>117</v>
      </c>
      <c r="BU292" t="s">
        <v>162</v>
      </c>
      <c r="BV292" t="s">
        <v>320</v>
      </c>
      <c r="BW292" t="s">
        <v>320</v>
      </c>
      <c r="BZ292" t="s">
        <v>320</v>
      </c>
      <c r="CA292" t="str">
        <f>VLOOKUP('DCSR exp data'!BZ292,Bucket[],2,FALSE)</f>
        <v>Fleet services costs</v>
      </c>
      <c r="CB292" t="s">
        <v>119</v>
      </c>
      <c r="CC292" t="s">
        <v>137</v>
      </c>
      <c r="CD292" t="s">
        <v>138</v>
      </c>
      <c r="CE292" t="s">
        <v>138</v>
      </c>
      <c r="CF292" t="s">
        <v>231</v>
      </c>
      <c r="CH292" t="s">
        <v>231</v>
      </c>
      <c r="CI292" t="s">
        <v>141</v>
      </c>
      <c r="CJ292" t="s">
        <v>151</v>
      </c>
      <c r="CK292" t="s">
        <v>152</v>
      </c>
      <c r="CL292" t="s">
        <v>232</v>
      </c>
      <c r="CM292" t="s">
        <v>134</v>
      </c>
      <c r="CN292" t="s">
        <v>134</v>
      </c>
      <c r="CO292" t="s">
        <v>142</v>
      </c>
      <c r="CP292" t="s">
        <v>143</v>
      </c>
      <c r="CQ292" t="s">
        <v>143</v>
      </c>
      <c r="CR292" t="s">
        <v>143</v>
      </c>
      <c r="CS292" t="s">
        <v>143</v>
      </c>
      <c r="CT292" t="s">
        <v>143</v>
      </c>
    </row>
    <row r="293" spans="1:98" x14ac:dyDescent="0.25">
      <c r="A293" t="s">
        <v>97</v>
      </c>
      <c r="B293" t="s">
        <v>175</v>
      </c>
      <c r="C293" t="s">
        <v>98</v>
      </c>
      <c r="D293" t="s">
        <v>502</v>
      </c>
      <c r="E293" t="s">
        <v>217</v>
      </c>
      <c r="H293">
        <v>30028327</v>
      </c>
      <c r="I293" t="s">
        <v>217</v>
      </c>
      <c r="J293" t="s">
        <v>131</v>
      </c>
      <c r="K293" t="s">
        <v>468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2667</v>
      </c>
      <c r="AA293" s="6">
        <v>0</v>
      </c>
      <c r="AB293" s="6">
        <v>-2667</v>
      </c>
      <c r="AC293" s="6">
        <v>0</v>
      </c>
      <c r="AD293" s="6">
        <v>0</v>
      </c>
      <c r="AE293" s="6">
        <v>0</v>
      </c>
      <c r="AF293" s="6">
        <v>0</v>
      </c>
      <c r="AG293" t="s">
        <v>101</v>
      </c>
      <c r="AH293" t="s">
        <v>102</v>
      </c>
      <c r="AI293" t="s">
        <v>103</v>
      </c>
      <c r="AJ293" t="s">
        <v>144</v>
      </c>
      <c r="AK293" t="s">
        <v>144</v>
      </c>
      <c r="AO293" t="s">
        <v>106</v>
      </c>
      <c r="AP293" t="s">
        <v>107</v>
      </c>
      <c r="AQ293" t="s">
        <v>108</v>
      </c>
      <c r="AR293" t="s">
        <v>109</v>
      </c>
      <c r="AS293" t="s">
        <v>183</v>
      </c>
      <c r="AT293" t="s">
        <v>197</v>
      </c>
      <c r="AU293" t="s">
        <v>197</v>
      </c>
      <c r="AX293" t="s">
        <v>197</v>
      </c>
      <c r="AY293" t="s">
        <v>177</v>
      </c>
      <c r="AZ293" t="s">
        <v>198</v>
      </c>
      <c r="BA293" t="s">
        <v>199</v>
      </c>
      <c r="BB293" t="s">
        <v>200</v>
      </c>
      <c r="BD293" t="s">
        <v>200</v>
      </c>
      <c r="BE293" t="s">
        <v>132</v>
      </c>
      <c r="BF293" t="s">
        <v>132</v>
      </c>
      <c r="BK293" t="s">
        <v>132</v>
      </c>
      <c r="BL293" t="s">
        <v>133</v>
      </c>
      <c r="BM293" t="s">
        <v>133</v>
      </c>
      <c r="BP293" t="s">
        <v>133</v>
      </c>
      <c r="BQ293" t="s">
        <v>115</v>
      </c>
      <c r="BR293" t="s">
        <v>115</v>
      </c>
      <c r="BS293" t="s">
        <v>134</v>
      </c>
      <c r="BT293" t="s">
        <v>117</v>
      </c>
      <c r="BU293" t="s">
        <v>162</v>
      </c>
      <c r="BV293" t="s">
        <v>320</v>
      </c>
      <c r="BW293" t="s">
        <v>320</v>
      </c>
      <c r="BZ293" t="s">
        <v>320</v>
      </c>
      <c r="CA293" t="str">
        <f>VLOOKUP('DCSR exp data'!BZ293,Bucket[],2,FALSE)</f>
        <v>Fleet services costs</v>
      </c>
      <c r="CB293" t="s">
        <v>119</v>
      </c>
      <c r="CC293" t="s">
        <v>137</v>
      </c>
      <c r="CD293" t="s">
        <v>138</v>
      </c>
      <c r="CE293" t="s">
        <v>138</v>
      </c>
      <c r="CF293" t="s">
        <v>231</v>
      </c>
      <c r="CH293" t="s">
        <v>231</v>
      </c>
      <c r="CI293" t="s">
        <v>141</v>
      </c>
      <c r="CJ293" t="s">
        <v>151</v>
      </c>
      <c r="CK293" t="s">
        <v>152</v>
      </c>
      <c r="CL293" t="s">
        <v>193</v>
      </c>
      <c r="CM293" t="s">
        <v>193</v>
      </c>
      <c r="CN293" t="s">
        <v>193</v>
      </c>
      <c r="CO293" t="s">
        <v>142</v>
      </c>
      <c r="CP293" t="s">
        <v>143</v>
      </c>
      <c r="CQ293" t="s">
        <v>143</v>
      </c>
      <c r="CR293" t="s">
        <v>143</v>
      </c>
      <c r="CS293" t="s">
        <v>143</v>
      </c>
      <c r="CT293" t="s">
        <v>143</v>
      </c>
    </row>
    <row r="294" spans="1:98" x14ac:dyDescent="0.25">
      <c r="A294" t="s">
        <v>97</v>
      </c>
      <c r="B294" t="s">
        <v>175</v>
      </c>
      <c r="C294" t="s">
        <v>98</v>
      </c>
      <c r="D294" t="s">
        <v>502</v>
      </c>
      <c r="E294" t="s">
        <v>217</v>
      </c>
      <c r="H294">
        <v>30028327</v>
      </c>
      <c r="I294" t="s">
        <v>217</v>
      </c>
      <c r="J294" t="s">
        <v>321</v>
      </c>
      <c r="K294" t="s">
        <v>468</v>
      </c>
      <c r="L294" s="6">
        <v>37901.81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43381.59</v>
      </c>
      <c r="T294" s="6">
        <v>-43381.59</v>
      </c>
      <c r="U294" s="6">
        <v>12376.82</v>
      </c>
      <c r="V294" s="6">
        <v>0</v>
      </c>
      <c r="W294" s="6">
        <v>0</v>
      </c>
      <c r="X294" s="6">
        <v>25524.99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5479.78</v>
      </c>
      <c r="AG294" t="s">
        <v>101</v>
      </c>
      <c r="AH294" t="s">
        <v>102</v>
      </c>
      <c r="AI294" t="s">
        <v>103</v>
      </c>
      <c r="AJ294" t="s">
        <v>144</v>
      </c>
      <c r="AK294" t="s">
        <v>144</v>
      </c>
      <c r="AO294" t="s">
        <v>106</v>
      </c>
      <c r="AP294" t="s">
        <v>107</v>
      </c>
      <c r="AQ294" t="s">
        <v>108</v>
      </c>
      <c r="AR294" t="s">
        <v>109</v>
      </c>
      <c r="AS294" t="s">
        <v>183</v>
      </c>
      <c r="AT294" t="s">
        <v>197</v>
      </c>
      <c r="AU294" t="s">
        <v>197</v>
      </c>
      <c r="AX294" t="s">
        <v>197</v>
      </c>
      <c r="AY294" t="s">
        <v>177</v>
      </c>
      <c r="AZ294" t="s">
        <v>198</v>
      </c>
      <c r="BA294" t="s">
        <v>199</v>
      </c>
      <c r="BB294" t="s">
        <v>200</v>
      </c>
      <c r="BD294" t="s">
        <v>200</v>
      </c>
      <c r="BE294" t="s">
        <v>132</v>
      </c>
      <c r="BF294" t="s">
        <v>132</v>
      </c>
      <c r="BK294" t="s">
        <v>132</v>
      </c>
      <c r="BL294" t="s">
        <v>133</v>
      </c>
      <c r="BM294" t="s">
        <v>133</v>
      </c>
      <c r="BP294" t="s">
        <v>133</v>
      </c>
      <c r="BQ294" t="s">
        <v>115</v>
      </c>
      <c r="BR294" t="s">
        <v>164</v>
      </c>
      <c r="BS294" t="s">
        <v>191</v>
      </c>
      <c r="BT294" t="s">
        <v>117</v>
      </c>
      <c r="BU294" t="s">
        <v>192</v>
      </c>
      <c r="BZ294" t="s">
        <v>192</v>
      </c>
      <c r="CA294" t="str">
        <f>VLOOKUP('DCSR exp data'!BZ294,Bucket[],2,FALSE)</f>
        <v>Employee benefits</v>
      </c>
      <c r="CB294" t="s">
        <v>119</v>
      </c>
      <c r="CC294" t="s">
        <v>137</v>
      </c>
      <c r="CD294" t="s">
        <v>322</v>
      </c>
      <c r="CE294" t="s">
        <v>323</v>
      </c>
      <c r="CH294" t="s">
        <v>323</v>
      </c>
      <c r="CI294" t="s">
        <v>141</v>
      </c>
      <c r="CJ294" t="s">
        <v>151</v>
      </c>
      <c r="CK294" t="s">
        <v>152</v>
      </c>
      <c r="CL294" t="s">
        <v>164</v>
      </c>
      <c r="CM294" t="s">
        <v>325</v>
      </c>
      <c r="CN294" t="s">
        <v>325</v>
      </c>
      <c r="CO294" t="s">
        <v>142</v>
      </c>
      <c r="CP294" t="s">
        <v>326</v>
      </c>
      <c r="CQ294" t="s">
        <v>327</v>
      </c>
      <c r="CR294" t="s">
        <v>328</v>
      </c>
      <c r="CS294" t="s">
        <v>328</v>
      </c>
      <c r="CT294" t="s">
        <v>328</v>
      </c>
    </row>
    <row r="295" spans="1:98" x14ac:dyDescent="0.25">
      <c r="A295" t="s">
        <v>97</v>
      </c>
      <c r="B295" t="s">
        <v>175</v>
      </c>
      <c r="C295" t="s">
        <v>98</v>
      </c>
      <c r="D295" t="s">
        <v>502</v>
      </c>
      <c r="E295" t="s">
        <v>217</v>
      </c>
      <c r="H295">
        <v>30028327</v>
      </c>
      <c r="I295" t="s">
        <v>217</v>
      </c>
      <c r="J295" t="s">
        <v>131</v>
      </c>
      <c r="K295" t="s">
        <v>468</v>
      </c>
      <c r="L295" s="6">
        <v>18345</v>
      </c>
      <c r="M295" s="6">
        <v>0</v>
      </c>
      <c r="N295" s="6">
        <v>0</v>
      </c>
      <c r="O295" s="6">
        <v>0</v>
      </c>
      <c r="P295" s="6">
        <v>0</v>
      </c>
      <c r="Q295" s="6">
        <v>30000</v>
      </c>
      <c r="R295" s="6">
        <v>0</v>
      </c>
      <c r="S295" s="6">
        <v>18345</v>
      </c>
      <c r="T295" s="6">
        <v>11655</v>
      </c>
      <c r="U295" s="6">
        <v>0</v>
      </c>
      <c r="V295" s="6">
        <v>7800</v>
      </c>
      <c r="W295" s="6">
        <v>0</v>
      </c>
      <c r="X295" s="6">
        <v>0</v>
      </c>
      <c r="Y295" s="6">
        <v>0</v>
      </c>
      <c r="Z295" s="6">
        <v>1995</v>
      </c>
      <c r="AA295" s="6">
        <v>0</v>
      </c>
      <c r="AB295" s="6">
        <v>0</v>
      </c>
      <c r="AC295" s="6">
        <v>8550</v>
      </c>
      <c r="AD295" s="6">
        <v>0</v>
      </c>
      <c r="AE295" s="6">
        <v>0</v>
      </c>
      <c r="AF295" s="6">
        <v>0</v>
      </c>
      <c r="AG295" t="s">
        <v>101</v>
      </c>
      <c r="AH295" t="s">
        <v>102</v>
      </c>
      <c r="AI295" t="s">
        <v>103</v>
      </c>
      <c r="AJ295" t="s">
        <v>144</v>
      </c>
      <c r="AK295" t="s">
        <v>144</v>
      </c>
      <c r="AO295" t="s">
        <v>106</v>
      </c>
      <c r="AP295" t="s">
        <v>107</v>
      </c>
      <c r="AQ295" t="s">
        <v>108</v>
      </c>
      <c r="AR295" t="s">
        <v>109</v>
      </c>
      <c r="AS295" t="s">
        <v>183</v>
      </c>
      <c r="AT295" t="s">
        <v>197</v>
      </c>
      <c r="AU295" t="s">
        <v>197</v>
      </c>
      <c r="AX295" t="s">
        <v>197</v>
      </c>
      <c r="AY295" t="s">
        <v>177</v>
      </c>
      <c r="AZ295" t="s">
        <v>198</v>
      </c>
      <c r="BA295" t="s">
        <v>199</v>
      </c>
      <c r="BB295" t="s">
        <v>200</v>
      </c>
      <c r="BD295" t="s">
        <v>200</v>
      </c>
      <c r="BE295" t="s">
        <v>132</v>
      </c>
      <c r="BF295" t="s">
        <v>132</v>
      </c>
      <c r="BK295" t="s">
        <v>132</v>
      </c>
      <c r="BL295" t="s">
        <v>113</v>
      </c>
      <c r="BM295" t="s">
        <v>114</v>
      </c>
      <c r="BN295" t="s">
        <v>202</v>
      </c>
      <c r="BP295" t="s">
        <v>202</v>
      </c>
      <c r="BQ295" t="s">
        <v>115</v>
      </c>
      <c r="BR295" t="s">
        <v>115</v>
      </c>
      <c r="BS295" t="s">
        <v>134</v>
      </c>
      <c r="BT295" t="s">
        <v>117</v>
      </c>
      <c r="BU295" t="s">
        <v>337</v>
      </c>
      <c r="BV295" t="s">
        <v>338</v>
      </c>
      <c r="BZ295" t="s">
        <v>338</v>
      </c>
      <c r="CA295" t="str">
        <f>VLOOKUP('DCSR exp data'!BZ295,Bucket[],2,FALSE)</f>
        <v>Library material</v>
      </c>
      <c r="CB295" t="s">
        <v>119</v>
      </c>
      <c r="CC295" t="s">
        <v>137</v>
      </c>
      <c r="CD295" t="s">
        <v>138</v>
      </c>
      <c r="CE295" t="s">
        <v>138</v>
      </c>
      <c r="CF295" t="s">
        <v>231</v>
      </c>
      <c r="CH295" t="s">
        <v>231</v>
      </c>
      <c r="CI295" t="s">
        <v>141</v>
      </c>
      <c r="CJ295" t="s">
        <v>151</v>
      </c>
      <c r="CK295" t="s">
        <v>152</v>
      </c>
      <c r="CL295" t="s">
        <v>232</v>
      </c>
      <c r="CM295" t="s">
        <v>134</v>
      </c>
      <c r="CN295" t="s">
        <v>134</v>
      </c>
      <c r="CO295" t="s">
        <v>124</v>
      </c>
      <c r="CP295" t="s">
        <v>268</v>
      </c>
      <c r="CQ295" t="s">
        <v>269</v>
      </c>
      <c r="CR295" t="s">
        <v>269</v>
      </c>
      <c r="CS295" t="s">
        <v>269</v>
      </c>
      <c r="CT295" t="s">
        <v>269</v>
      </c>
    </row>
    <row r="296" spans="1:98" x14ac:dyDescent="0.25">
      <c r="A296" t="s">
        <v>97</v>
      </c>
      <c r="B296" t="s">
        <v>175</v>
      </c>
      <c r="C296" t="s">
        <v>98</v>
      </c>
      <c r="D296" t="s">
        <v>502</v>
      </c>
      <c r="E296" t="s">
        <v>288</v>
      </c>
      <c r="H296">
        <v>30031327</v>
      </c>
      <c r="I296" t="s">
        <v>288</v>
      </c>
      <c r="J296" t="s">
        <v>131</v>
      </c>
      <c r="K296" t="s">
        <v>468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484650</v>
      </c>
      <c r="W296" s="6">
        <v>-484650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t="s">
        <v>101</v>
      </c>
      <c r="AH296" t="s">
        <v>102</v>
      </c>
      <c r="AI296" t="s">
        <v>103</v>
      </c>
      <c r="AJ296" t="s">
        <v>144</v>
      </c>
      <c r="AK296" t="s">
        <v>144</v>
      </c>
      <c r="AO296" t="s">
        <v>106</v>
      </c>
      <c r="AP296" t="s">
        <v>107</v>
      </c>
      <c r="AQ296" t="s">
        <v>108</v>
      </c>
      <c r="AR296" t="s">
        <v>109</v>
      </c>
      <c r="AS296" t="s">
        <v>183</v>
      </c>
      <c r="AT296" t="s">
        <v>197</v>
      </c>
      <c r="AU296" t="s">
        <v>197</v>
      </c>
      <c r="AX296" t="s">
        <v>197</v>
      </c>
      <c r="AY296" t="s">
        <v>177</v>
      </c>
      <c r="AZ296" t="s">
        <v>198</v>
      </c>
      <c r="BA296" t="s">
        <v>199</v>
      </c>
      <c r="BB296" t="s">
        <v>200</v>
      </c>
      <c r="BD296" t="s">
        <v>200</v>
      </c>
      <c r="BE296" t="s">
        <v>132</v>
      </c>
      <c r="BF296" t="s">
        <v>132</v>
      </c>
      <c r="BK296" t="s">
        <v>132</v>
      </c>
      <c r="BL296" t="s">
        <v>113</v>
      </c>
      <c r="BM296" t="s">
        <v>114</v>
      </c>
      <c r="BN296" t="s">
        <v>202</v>
      </c>
      <c r="BP296" t="s">
        <v>202</v>
      </c>
      <c r="BQ296" t="s">
        <v>115</v>
      </c>
      <c r="BR296" t="s">
        <v>115</v>
      </c>
      <c r="BS296" t="s">
        <v>134</v>
      </c>
      <c r="BT296" t="s">
        <v>117</v>
      </c>
      <c r="BU296" t="s">
        <v>339</v>
      </c>
      <c r="BV296" t="s">
        <v>343</v>
      </c>
      <c r="BW296" t="s">
        <v>343</v>
      </c>
      <c r="BZ296" t="s">
        <v>343</v>
      </c>
      <c r="CA296" t="str">
        <f>VLOOKUP('DCSR exp data'!BZ296,Bucket[],2,FALSE)</f>
        <v>Stationery and consumables</v>
      </c>
      <c r="CB296" t="s">
        <v>119</v>
      </c>
      <c r="CC296" t="s">
        <v>137</v>
      </c>
      <c r="CD296" t="s">
        <v>138</v>
      </c>
      <c r="CE296" t="s">
        <v>138</v>
      </c>
      <c r="CF296" t="s">
        <v>231</v>
      </c>
      <c r="CH296" t="s">
        <v>231</v>
      </c>
      <c r="CI296" t="s">
        <v>141</v>
      </c>
      <c r="CJ296" t="s">
        <v>151</v>
      </c>
      <c r="CK296" t="s">
        <v>152</v>
      </c>
      <c r="CL296" t="s">
        <v>193</v>
      </c>
      <c r="CM296" t="s">
        <v>193</v>
      </c>
      <c r="CN296" t="s">
        <v>193</v>
      </c>
      <c r="CO296" t="s">
        <v>124</v>
      </c>
      <c r="CP296" t="s">
        <v>268</v>
      </c>
      <c r="CQ296" t="s">
        <v>269</v>
      </c>
      <c r="CR296" t="s">
        <v>269</v>
      </c>
      <c r="CS296" t="s">
        <v>269</v>
      </c>
      <c r="CT296" t="s">
        <v>269</v>
      </c>
    </row>
    <row r="297" spans="1:98" x14ac:dyDescent="0.25">
      <c r="A297" t="s">
        <v>97</v>
      </c>
      <c r="B297" t="s">
        <v>175</v>
      </c>
      <c r="C297" t="s">
        <v>98</v>
      </c>
      <c r="D297" t="s">
        <v>502</v>
      </c>
      <c r="E297" t="s">
        <v>238</v>
      </c>
      <c r="H297">
        <v>30029327</v>
      </c>
      <c r="I297" t="s">
        <v>238</v>
      </c>
      <c r="J297" t="s">
        <v>131</v>
      </c>
      <c r="K297" t="s">
        <v>468</v>
      </c>
      <c r="L297" s="6">
        <v>20734.099999999999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20734.099999999999</v>
      </c>
      <c r="T297" s="6">
        <v>-20734.099999999999</v>
      </c>
      <c r="U297" s="6">
        <v>20734.099999999999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t="s">
        <v>101</v>
      </c>
      <c r="AH297" t="s">
        <v>102</v>
      </c>
      <c r="AI297" t="s">
        <v>103</v>
      </c>
      <c r="AJ297" t="s">
        <v>144</v>
      </c>
      <c r="AK297" t="s">
        <v>144</v>
      </c>
      <c r="AO297" t="s">
        <v>106</v>
      </c>
      <c r="AP297" t="s">
        <v>107</v>
      </c>
      <c r="AQ297" t="s">
        <v>108</v>
      </c>
      <c r="AR297" t="s">
        <v>109</v>
      </c>
      <c r="AS297" t="s">
        <v>183</v>
      </c>
      <c r="AT297" t="s">
        <v>197</v>
      </c>
      <c r="AU297" t="s">
        <v>197</v>
      </c>
      <c r="AX297" t="s">
        <v>197</v>
      </c>
      <c r="AY297" t="s">
        <v>177</v>
      </c>
      <c r="AZ297" t="s">
        <v>198</v>
      </c>
      <c r="BA297" t="s">
        <v>199</v>
      </c>
      <c r="BB297" t="s">
        <v>200</v>
      </c>
      <c r="BD297" t="s">
        <v>200</v>
      </c>
      <c r="BE297" t="s">
        <v>167</v>
      </c>
      <c r="BF297" t="s">
        <v>168</v>
      </c>
      <c r="BG297" t="s">
        <v>169</v>
      </c>
      <c r="BH297" t="s">
        <v>170</v>
      </c>
      <c r="BI297" t="s">
        <v>171</v>
      </c>
      <c r="BJ297" t="s">
        <v>185</v>
      </c>
      <c r="BK297" t="s">
        <v>351</v>
      </c>
      <c r="BL297" t="s">
        <v>133</v>
      </c>
      <c r="BM297" t="s">
        <v>133</v>
      </c>
      <c r="BP297" t="s">
        <v>133</v>
      </c>
      <c r="BQ297" t="s">
        <v>115</v>
      </c>
      <c r="BR297" t="s">
        <v>115</v>
      </c>
      <c r="BS297" t="s">
        <v>134</v>
      </c>
      <c r="BT297" t="s">
        <v>117</v>
      </c>
      <c r="BU297" t="s">
        <v>344</v>
      </c>
      <c r="BV297" t="s">
        <v>352</v>
      </c>
      <c r="BW297" t="s">
        <v>351</v>
      </c>
      <c r="BX297" t="s">
        <v>353</v>
      </c>
      <c r="BZ297" t="s">
        <v>353</v>
      </c>
      <c r="CA297" t="str">
        <f>VLOOKUP('DCSR exp data'!BZ297,Bucket[],2,FALSE)</f>
        <v>Furniture,equipment and systems</v>
      </c>
      <c r="CB297" t="s">
        <v>119</v>
      </c>
      <c r="CC297" t="s">
        <v>137</v>
      </c>
      <c r="CD297" t="s">
        <v>138</v>
      </c>
      <c r="CE297" t="s">
        <v>138</v>
      </c>
      <c r="CF297" t="s">
        <v>231</v>
      </c>
      <c r="CH297" t="s">
        <v>231</v>
      </c>
      <c r="CI297" t="s">
        <v>141</v>
      </c>
      <c r="CJ297" t="s">
        <v>151</v>
      </c>
      <c r="CK297" t="s">
        <v>152</v>
      </c>
      <c r="CL297" t="s">
        <v>232</v>
      </c>
      <c r="CM297" t="s">
        <v>134</v>
      </c>
      <c r="CN297" t="s">
        <v>134</v>
      </c>
      <c r="CO297" t="s">
        <v>142</v>
      </c>
      <c r="CP297" t="s">
        <v>143</v>
      </c>
      <c r="CQ297" t="s">
        <v>143</v>
      </c>
      <c r="CR297" t="s">
        <v>143</v>
      </c>
      <c r="CS297" t="s">
        <v>143</v>
      </c>
      <c r="CT297" t="s">
        <v>143</v>
      </c>
    </row>
    <row r="298" spans="1:98" x14ac:dyDescent="0.25">
      <c r="A298" t="s">
        <v>97</v>
      </c>
      <c r="B298" t="s">
        <v>175</v>
      </c>
      <c r="C298" t="s">
        <v>98</v>
      </c>
      <c r="D298" t="s">
        <v>502</v>
      </c>
      <c r="E298" t="s">
        <v>217</v>
      </c>
      <c r="H298">
        <v>30028327</v>
      </c>
      <c r="I298" t="s">
        <v>217</v>
      </c>
      <c r="J298" t="s">
        <v>131</v>
      </c>
      <c r="K298" t="s">
        <v>468</v>
      </c>
      <c r="L298" s="6">
        <v>7000</v>
      </c>
      <c r="M298" s="6">
        <v>0</v>
      </c>
      <c r="N298" s="6">
        <v>0</v>
      </c>
      <c r="O298" s="6">
        <v>0</v>
      </c>
      <c r="P298" s="6">
        <v>0</v>
      </c>
      <c r="Q298" s="6">
        <v>35000</v>
      </c>
      <c r="R298" s="6">
        <v>0</v>
      </c>
      <c r="S298" s="6">
        <v>7000</v>
      </c>
      <c r="T298" s="6">
        <v>28000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7000</v>
      </c>
      <c r="AC298" s="6">
        <v>0</v>
      </c>
      <c r="AD298" s="6">
        <v>0</v>
      </c>
      <c r="AE298" s="6">
        <v>0</v>
      </c>
      <c r="AF298" s="6">
        <v>0</v>
      </c>
      <c r="AG298" t="s">
        <v>101</v>
      </c>
      <c r="AH298" t="s">
        <v>102</v>
      </c>
      <c r="AI298" t="s">
        <v>103</v>
      </c>
      <c r="AJ298" t="s">
        <v>144</v>
      </c>
      <c r="AK298" t="s">
        <v>144</v>
      </c>
      <c r="AO298" t="s">
        <v>106</v>
      </c>
      <c r="AP298" t="s">
        <v>107</v>
      </c>
      <c r="AQ298" t="s">
        <v>108</v>
      </c>
      <c r="AR298" t="s">
        <v>109</v>
      </c>
      <c r="AS298" t="s">
        <v>183</v>
      </c>
      <c r="AT298" t="s">
        <v>197</v>
      </c>
      <c r="AU298" t="s">
        <v>197</v>
      </c>
      <c r="AX298" t="s">
        <v>197</v>
      </c>
      <c r="AY298" t="s">
        <v>177</v>
      </c>
      <c r="AZ298" t="s">
        <v>198</v>
      </c>
      <c r="BA298" t="s">
        <v>199</v>
      </c>
      <c r="BB298" t="s">
        <v>200</v>
      </c>
      <c r="BD298" t="s">
        <v>200</v>
      </c>
      <c r="BE298" t="s">
        <v>167</v>
      </c>
      <c r="BF298" t="s">
        <v>168</v>
      </c>
      <c r="BG298" t="s">
        <v>169</v>
      </c>
      <c r="BH298" t="s">
        <v>170</v>
      </c>
      <c r="BI298" t="s">
        <v>171</v>
      </c>
      <c r="BJ298" t="s">
        <v>185</v>
      </c>
      <c r="BK298" t="s">
        <v>351</v>
      </c>
      <c r="BL298" t="s">
        <v>133</v>
      </c>
      <c r="BM298" t="s">
        <v>133</v>
      </c>
      <c r="BP298" t="s">
        <v>133</v>
      </c>
      <c r="BQ298" t="s">
        <v>115</v>
      </c>
      <c r="BR298" t="s">
        <v>115</v>
      </c>
      <c r="BS298" t="s">
        <v>134</v>
      </c>
      <c r="BT298" t="s">
        <v>117</v>
      </c>
      <c r="BU298" t="s">
        <v>344</v>
      </c>
      <c r="BV298" t="s">
        <v>352</v>
      </c>
      <c r="BW298" t="s">
        <v>351</v>
      </c>
      <c r="BX298" t="s">
        <v>353</v>
      </c>
      <c r="BZ298" t="s">
        <v>353</v>
      </c>
      <c r="CA298" t="str">
        <f>VLOOKUP('DCSR exp data'!BZ298,Bucket[],2,FALSE)</f>
        <v>Furniture,equipment and systems</v>
      </c>
      <c r="CB298" t="s">
        <v>119</v>
      </c>
      <c r="CC298" t="s">
        <v>137</v>
      </c>
      <c r="CD298" t="s">
        <v>138</v>
      </c>
      <c r="CE298" t="s">
        <v>138</v>
      </c>
      <c r="CF298" t="s">
        <v>231</v>
      </c>
      <c r="CH298" t="s">
        <v>231</v>
      </c>
      <c r="CI298" t="s">
        <v>141</v>
      </c>
      <c r="CJ298" t="s">
        <v>151</v>
      </c>
      <c r="CK298" t="s">
        <v>152</v>
      </c>
      <c r="CL298" t="s">
        <v>232</v>
      </c>
      <c r="CM298" t="s">
        <v>134</v>
      </c>
      <c r="CN298" t="s">
        <v>134</v>
      </c>
      <c r="CO298" t="s">
        <v>142</v>
      </c>
      <c r="CP298" t="s">
        <v>143</v>
      </c>
      <c r="CQ298" t="s">
        <v>143</v>
      </c>
      <c r="CR298" t="s">
        <v>143</v>
      </c>
      <c r="CS298" t="s">
        <v>143</v>
      </c>
      <c r="CT298" t="s">
        <v>143</v>
      </c>
    </row>
    <row r="299" spans="1:98" x14ac:dyDescent="0.25">
      <c r="A299" t="s">
        <v>97</v>
      </c>
      <c r="B299" t="s">
        <v>175</v>
      </c>
      <c r="C299" t="s">
        <v>98</v>
      </c>
      <c r="D299" t="s">
        <v>502</v>
      </c>
      <c r="E299" t="s">
        <v>238</v>
      </c>
      <c r="H299">
        <v>30029327</v>
      </c>
      <c r="I299" t="s">
        <v>238</v>
      </c>
      <c r="J299" t="s">
        <v>131</v>
      </c>
      <c r="K299" t="s">
        <v>468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12350</v>
      </c>
      <c r="W299" s="6">
        <v>0</v>
      </c>
      <c r="X299" s="6">
        <v>-12350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t="s">
        <v>101</v>
      </c>
      <c r="AH299" t="s">
        <v>102</v>
      </c>
      <c r="AI299" t="s">
        <v>103</v>
      </c>
      <c r="AJ299" t="s">
        <v>144</v>
      </c>
      <c r="AK299" t="s">
        <v>144</v>
      </c>
      <c r="AO299" t="s">
        <v>106</v>
      </c>
      <c r="AP299" t="s">
        <v>107</v>
      </c>
      <c r="AQ299" t="s">
        <v>108</v>
      </c>
      <c r="AR299" t="s">
        <v>109</v>
      </c>
      <c r="AS299" t="s">
        <v>183</v>
      </c>
      <c r="AT299" t="s">
        <v>197</v>
      </c>
      <c r="AU299" t="s">
        <v>197</v>
      </c>
      <c r="AX299" t="s">
        <v>197</v>
      </c>
      <c r="AY299" t="s">
        <v>177</v>
      </c>
      <c r="AZ299" t="s">
        <v>198</v>
      </c>
      <c r="BA299" t="s">
        <v>199</v>
      </c>
      <c r="BB299" t="s">
        <v>200</v>
      </c>
      <c r="BD299" t="s">
        <v>200</v>
      </c>
      <c r="BE299" t="s">
        <v>167</v>
      </c>
      <c r="BF299" t="s">
        <v>168</v>
      </c>
      <c r="BG299" t="s">
        <v>169</v>
      </c>
      <c r="BH299" t="s">
        <v>170</v>
      </c>
      <c r="BI299" t="s">
        <v>171</v>
      </c>
      <c r="BJ299" t="s">
        <v>341</v>
      </c>
      <c r="BK299" t="s">
        <v>341</v>
      </c>
      <c r="BL299" t="s">
        <v>113</v>
      </c>
      <c r="BM299" t="s">
        <v>114</v>
      </c>
      <c r="BN299" t="s">
        <v>202</v>
      </c>
      <c r="BP299" t="s">
        <v>202</v>
      </c>
      <c r="BQ299" t="s">
        <v>115</v>
      </c>
      <c r="BR299" t="s">
        <v>115</v>
      </c>
      <c r="BS299" t="s">
        <v>134</v>
      </c>
      <c r="BT299" t="s">
        <v>117</v>
      </c>
      <c r="BU299" t="s">
        <v>344</v>
      </c>
      <c r="BV299" t="s">
        <v>341</v>
      </c>
      <c r="BW299" t="s">
        <v>341</v>
      </c>
      <c r="BZ299" t="s">
        <v>341</v>
      </c>
      <c r="CA299" t="str">
        <f>VLOOKUP('DCSR exp data'!BZ299,Bucket[],2,FALSE)</f>
        <v>Furniture,equipment and systems</v>
      </c>
      <c r="CB299" t="s">
        <v>119</v>
      </c>
      <c r="CC299" t="s">
        <v>137</v>
      </c>
      <c r="CD299" t="s">
        <v>138</v>
      </c>
      <c r="CE299" t="s">
        <v>138</v>
      </c>
      <c r="CF299" t="s">
        <v>231</v>
      </c>
      <c r="CH299" t="s">
        <v>231</v>
      </c>
      <c r="CI299" t="s">
        <v>141</v>
      </c>
      <c r="CJ299" t="s">
        <v>151</v>
      </c>
      <c r="CK299" t="s">
        <v>152</v>
      </c>
      <c r="CL299" t="s">
        <v>193</v>
      </c>
      <c r="CM299" t="s">
        <v>193</v>
      </c>
      <c r="CN299" t="s">
        <v>193</v>
      </c>
      <c r="CO299" t="s">
        <v>142</v>
      </c>
      <c r="CP299" t="s">
        <v>143</v>
      </c>
      <c r="CQ299" t="s">
        <v>143</v>
      </c>
      <c r="CR299" t="s">
        <v>143</v>
      </c>
      <c r="CS299" t="s">
        <v>143</v>
      </c>
      <c r="CT299" t="s">
        <v>143</v>
      </c>
    </row>
    <row r="300" spans="1:98" x14ac:dyDescent="0.25">
      <c r="A300" t="s">
        <v>97</v>
      </c>
      <c r="B300" t="s">
        <v>175</v>
      </c>
      <c r="C300" t="s">
        <v>98</v>
      </c>
      <c r="D300" t="s">
        <v>502</v>
      </c>
      <c r="E300" t="s">
        <v>217</v>
      </c>
      <c r="H300">
        <v>30028327</v>
      </c>
      <c r="I300" t="s">
        <v>217</v>
      </c>
      <c r="J300" t="s">
        <v>131</v>
      </c>
      <c r="K300" t="s">
        <v>468</v>
      </c>
      <c r="L300" s="6">
        <v>3400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3400</v>
      </c>
      <c r="T300" s="6">
        <v>-3400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3400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t="s">
        <v>101</v>
      </c>
      <c r="AH300" t="s">
        <v>102</v>
      </c>
      <c r="AI300" t="s">
        <v>103</v>
      </c>
      <c r="AJ300" t="s">
        <v>144</v>
      </c>
      <c r="AK300" t="s">
        <v>144</v>
      </c>
      <c r="AO300" t="s">
        <v>106</v>
      </c>
      <c r="AP300" t="s">
        <v>107</v>
      </c>
      <c r="AQ300" t="s">
        <v>108</v>
      </c>
      <c r="AR300" t="s">
        <v>109</v>
      </c>
      <c r="AS300" t="s">
        <v>183</v>
      </c>
      <c r="AT300" t="s">
        <v>197</v>
      </c>
      <c r="AU300" t="s">
        <v>197</v>
      </c>
      <c r="AX300" t="s">
        <v>197</v>
      </c>
      <c r="AY300" t="s">
        <v>177</v>
      </c>
      <c r="AZ300" t="s">
        <v>198</v>
      </c>
      <c r="BA300" t="s">
        <v>199</v>
      </c>
      <c r="BB300" t="s">
        <v>200</v>
      </c>
      <c r="BD300" t="s">
        <v>200</v>
      </c>
      <c r="BE300" t="s">
        <v>167</v>
      </c>
      <c r="BF300" t="s">
        <v>168</v>
      </c>
      <c r="BG300" t="s">
        <v>169</v>
      </c>
      <c r="BH300" t="s">
        <v>170</v>
      </c>
      <c r="BI300" t="s">
        <v>171</v>
      </c>
      <c r="BJ300" t="s">
        <v>255</v>
      </c>
      <c r="BK300" t="s">
        <v>485</v>
      </c>
      <c r="BL300" t="s">
        <v>113</v>
      </c>
      <c r="BM300" t="s">
        <v>114</v>
      </c>
      <c r="BN300" t="s">
        <v>202</v>
      </c>
      <c r="BP300" t="s">
        <v>202</v>
      </c>
      <c r="BQ300" t="s">
        <v>115</v>
      </c>
      <c r="BR300" t="s">
        <v>115</v>
      </c>
      <c r="BS300" t="s">
        <v>134</v>
      </c>
      <c r="BT300" t="s">
        <v>117</v>
      </c>
      <c r="BU300" t="s">
        <v>344</v>
      </c>
      <c r="BV300" t="s">
        <v>341</v>
      </c>
      <c r="BW300" t="s">
        <v>341</v>
      </c>
      <c r="BZ300" t="s">
        <v>341</v>
      </c>
      <c r="CA300" t="str">
        <f>VLOOKUP('DCSR exp data'!BZ300,Bucket[],2,FALSE)</f>
        <v>Furniture,equipment and systems</v>
      </c>
      <c r="CB300" t="s">
        <v>119</v>
      </c>
      <c r="CC300" t="s">
        <v>137</v>
      </c>
      <c r="CD300" t="s">
        <v>138</v>
      </c>
      <c r="CE300" t="s">
        <v>138</v>
      </c>
      <c r="CF300" t="s">
        <v>231</v>
      </c>
      <c r="CH300" t="s">
        <v>231</v>
      </c>
      <c r="CI300" t="s">
        <v>141</v>
      </c>
      <c r="CJ300" t="s">
        <v>151</v>
      </c>
      <c r="CK300" t="s">
        <v>152</v>
      </c>
      <c r="CL300" t="s">
        <v>232</v>
      </c>
      <c r="CM300" t="s">
        <v>134</v>
      </c>
      <c r="CN300" t="s">
        <v>134</v>
      </c>
      <c r="CO300" t="s">
        <v>142</v>
      </c>
      <c r="CP300" t="s">
        <v>143</v>
      </c>
      <c r="CQ300" t="s">
        <v>143</v>
      </c>
      <c r="CR300" t="s">
        <v>143</v>
      </c>
      <c r="CS300" t="s">
        <v>143</v>
      </c>
      <c r="CT300" t="s">
        <v>143</v>
      </c>
    </row>
    <row r="301" spans="1:98" x14ac:dyDescent="0.25">
      <c r="A301" t="s">
        <v>97</v>
      </c>
      <c r="B301" t="s">
        <v>175</v>
      </c>
      <c r="C301" t="s">
        <v>98</v>
      </c>
      <c r="D301" t="s">
        <v>502</v>
      </c>
      <c r="E301" t="s">
        <v>217</v>
      </c>
      <c r="H301">
        <v>30028327</v>
      </c>
      <c r="I301" t="s">
        <v>217</v>
      </c>
      <c r="J301" t="s">
        <v>131</v>
      </c>
      <c r="K301" t="s">
        <v>468</v>
      </c>
      <c r="L301" s="6">
        <v>10500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10500</v>
      </c>
      <c r="T301" s="6">
        <v>-10500</v>
      </c>
      <c r="U301" s="6">
        <v>0</v>
      </c>
      <c r="V301" s="6">
        <v>6000</v>
      </c>
      <c r="W301" s="6">
        <v>0</v>
      </c>
      <c r="X301" s="6">
        <v>0</v>
      </c>
      <c r="Y301" s="6">
        <v>0</v>
      </c>
      <c r="Z301" s="6">
        <v>4500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t="s">
        <v>101</v>
      </c>
      <c r="AH301" t="s">
        <v>102</v>
      </c>
      <c r="AI301" t="s">
        <v>103</v>
      </c>
      <c r="AJ301" t="s">
        <v>144</v>
      </c>
      <c r="AK301" t="s">
        <v>144</v>
      </c>
      <c r="AO301" t="s">
        <v>106</v>
      </c>
      <c r="AP301" t="s">
        <v>107</v>
      </c>
      <c r="AQ301" t="s">
        <v>108</v>
      </c>
      <c r="AR301" t="s">
        <v>109</v>
      </c>
      <c r="AS301" t="s">
        <v>183</v>
      </c>
      <c r="AT301" t="s">
        <v>197</v>
      </c>
      <c r="AU301" t="s">
        <v>197</v>
      </c>
      <c r="AX301" t="s">
        <v>197</v>
      </c>
      <c r="AY301" t="s">
        <v>177</v>
      </c>
      <c r="AZ301" t="s">
        <v>198</v>
      </c>
      <c r="BA301" t="s">
        <v>199</v>
      </c>
      <c r="BB301" t="s">
        <v>200</v>
      </c>
      <c r="BD301" t="s">
        <v>200</v>
      </c>
      <c r="BE301" t="s">
        <v>167</v>
      </c>
      <c r="BF301" t="s">
        <v>168</v>
      </c>
      <c r="BG301" t="s">
        <v>169</v>
      </c>
      <c r="BH301" t="s">
        <v>170</v>
      </c>
      <c r="BI301" t="s">
        <v>171</v>
      </c>
      <c r="BJ301" t="s">
        <v>341</v>
      </c>
      <c r="BK301" t="s">
        <v>341</v>
      </c>
      <c r="BL301" t="s">
        <v>113</v>
      </c>
      <c r="BM301" t="s">
        <v>114</v>
      </c>
      <c r="BN301" t="s">
        <v>202</v>
      </c>
      <c r="BP301" t="s">
        <v>202</v>
      </c>
      <c r="BQ301" t="s">
        <v>115</v>
      </c>
      <c r="BR301" t="s">
        <v>115</v>
      </c>
      <c r="BS301" t="s">
        <v>134</v>
      </c>
      <c r="BT301" t="s">
        <v>117</v>
      </c>
      <c r="BU301" t="s">
        <v>344</v>
      </c>
      <c r="BV301" t="s">
        <v>341</v>
      </c>
      <c r="BW301" t="s">
        <v>341</v>
      </c>
      <c r="BZ301" t="s">
        <v>341</v>
      </c>
      <c r="CA301" t="str">
        <f>VLOOKUP('DCSR exp data'!BZ301,Bucket[],2,FALSE)</f>
        <v>Furniture,equipment and systems</v>
      </c>
      <c r="CB301" t="s">
        <v>119</v>
      </c>
      <c r="CC301" t="s">
        <v>137</v>
      </c>
      <c r="CD301" t="s">
        <v>138</v>
      </c>
      <c r="CE301" t="s">
        <v>138</v>
      </c>
      <c r="CF301" t="s">
        <v>231</v>
      </c>
      <c r="CH301" t="s">
        <v>231</v>
      </c>
      <c r="CI301" t="s">
        <v>141</v>
      </c>
      <c r="CJ301" t="s">
        <v>151</v>
      </c>
      <c r="CK301" t="s">
        <v>152</v>
      </c>
      <c r="CL301" t="s">
        <v>232</v>
      </c>
      <c r="CM301" t="s">
        <v>134</v>
      </c>
      <c r="CN301" t="s">
        <v>134</v>
      </c>
      <c r="CO301" t="s">
        <v>142</v>
      </c>
      <c r="CP301" t="s">
        <v>143</v>
      </c>
      <c r="CQ301" t="s">
        <v>143</v>
      </c>
      <c r="CR301" t="s">
        <v>143</v>
      </c>
      <c r="CS301" t="s">
        <v>143</v>
      </c>
      <c r="CT301" t="s">
        <v>143</v>
      </c>
    </row>
    <row r="302" spans="1:98" x14ac:dyDescent="0.25">
      <c r="A302" t="s">
        <v>97</v>
      </c>
      <c r="B302" t="s">
        <v>175</v>
      </c>
      <c r="C302" t="s">
        <v>98</v>
      </c>
      <c r="D302" t="s">
        <v>502</v>
      </c>
      <c r="E302" t="s">
        <v>217</v>
      </c>
      <c r="H302">
        <v>30028327</v>
      </c>
      <c r="I302" t="s">
        <v>217</v>
      </c>
      <c r="J302" t="s">
        <v>131</v>
      </c>
      <c r="K302" t="s">
        <v>468</v>
      </c>
      <c r="L302" s="6">
        <v>7000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7000</v>
      </c>
      <c r="T302" s="6">
        <v>-7000</v>
      </c>
      <c r="U302" s="6">
        <v>0</v>
      </c>
      <c r="V302" s="6">
        <v>0</v>
      </c>
      <c r="W302" s="6">
        <v>0</v>
      </c>
      <c r="X302" s="6">
        <v>7000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t="s">
        <v>101</v>
      </c>
      <c r="AH302" t="s">
        <v>102</v>
      </c>
      <c r="AI302" t="s">
        <v>103</v>
      </c>
      <c r="AJ302" t="s">
        <v>144</v>
      </c>
      <c r="AK302" t="s">
        <v>144</v>
      </c>
      <c r="AO302" t="s">
        <v>106</v>
      </c>
      <c r="AP302" t="s">
        <v>107</v>
      </c>
      <c r="AQ302" t="s">
        <v>108</v>
      </c>
      <c r="AR302" t="s">
        <v>109</v>
      </c>
      <c r="AS302" t="s">
        <v>183</v>
      </c>
      <c r="AT302" t="s">
        <v>197</v>
      </c>
      <c r="AU302" t="s">
        <v>197</v>
      </c>
      <c r="AX302" t="s">
        <v>197</v>
      </c>
      <c r="AY302" t="s">
        <v>177</v>
      </c>
      <c r="AZ302" t="s">
        <v>198</v>
      </c>
      <c r="BA302" t="s">
        <v>199</v>
      </c>
      <c r="BB302" t="s">
        <v>200</v>
      </c>
      <c r="BD302" t="s">
        <v>200</v>
      </c>
      <c r="BE302" t="s">
        <v>167</v>
      </c>
      <c r="BF302" t="s">
        <v>168</v>
      </c>
      <c r="BG302" t="s">
        <v>169</v>
      </c>
      <c r="BH302" t="s">
        <v>170</v>
      </c>
      <c r="BI302" t="s">
        <v>171</v>
      </c>
      <c r="BJ302" t="s">
        <v>255</v>
      </c>
      <c r="BK302" t="s">
        <v>485</v>
      </c>
      <c r="BL302" t="s">
        <v>133</v>
      </c>
      <c r="BM302" t="s">
        <v>133</v>
      </c>
      <c r="BP302" t="s">
        <v>133</v>
      </c>
      <c r="BQ302" t="s">
        <v>115</v>
      </c>
      <c r="BR302" t="s">
        <v>115</v>
      </c>
      <c r="BS302" t="s">
        <v>134</v>
      </c>
      <c r="BT302" t="s">
        <v>117</v>
      </c>
      <c r="BU302" t="s">
        <v>344</v>
      </c>
      <c r="BV302" t="s">
        <v>341</v>
      </c>
      <c r="BW302" t="s">
        <v>341</v>
      </c>
      <c r="BZ302" t="s">
        <v>341</v>
      </c>
      <c r="CA302" t="str">
        <f>VLOOKUP('DCSR exp data'!BZ302,Bucket[],2,FALSE)</f>
        <v>Furniture,equipment and systems</v>
      </c>
      <c r="CB302" t="s">
        <v>119</v>
      </c>
      <c r="CC302" t="s">
        <v>137</v>
      </c>
      <c r="CD302" t="s">
        <v>138</v>
      </c>
      <c r="CE302" t="s">
        <v>138</v>
      </c>
      <c r="CF302" t="s">
        <v>231</v>
      </c>
      <c r="CH302" t="s">
        <v>231</v>
      </c>
      <c r="CI302" t="s">
        <v>141</v>
      </c>
      <c r="CJ302" t="s">
        <v>151</v>
      </c>
      <c r="CK302" t="s">
        <v>152</v>
      </c>
      <c r="CL302" t="s">
        <v>232</v>
      </c>
      <c r="CM302" t="s">
        <v>134</v>
      </c>
      <c r="CN302" t="s">
        <v>134</v>
      </c>
      <c r="CO302" t="s">
        <v>142</v>
      </c>
      <c r="CP302" t="s">
        <v>143</v>
      </c>
      <c r="CQ302" t="s">
        <v>143</v>
      </c>
      <c r="CR302" t="s">
        <v>143</v>
      </c>
      <c r="CS302" t="s">
        <v>143</v>
      </c>
      <c r="CT302" t="s">
        <v>143</v>
      </c>
    </row>
    <row r="303" spans="1:98" x14ac:dyDescent="0.25">
      <c r="A303" t="s">
        <v>97</v>
      </c>
      <c r="B303" t="s">
        <v>175</v>
      </c>
      <c r="C303" t="s">
        <v>98</v>
      </c>
      <c r="D303" t="s">
        <v>502</v>
      </c>
      <c r="E303" t="s">
        <v>217</v>
      </c>
      <c r="H303">
        <v>30028327</v>
      </c>
      <c r="I303" t="s">
        <v>217</v>
      </c>
      <c r="J303" t="s">
        <v>131</v>
      </c>
      <c r="K303" t="s">
        <v>468</v>
      </c>
      <c r="L303" s="6">
        <v>108545.60000000001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6189.57</v>
      </c>
      <c r="S303" s="6">
        <v>102545.60000000001</v>
      </c>
      <c r="T303" s="6">
        <v>-108735.17</v>
      </c>
      <c r="U303" s="6">
        <v>0</v>
      </c>
      <c r="V303" s="6">
        <v>0</v>
      </c>
      <c r="W303" s="6">
        <v>26825</v>
      </c>
      <c r="X303" s="6">
        <v>23350</v>
      </c>
      <c r="Y303" s="6">
        <v>17965</v>
      </c>
      <c r="Z303" s="6">
        <v>29867.599999999999</v>
      </c>
      <c r="AA303" s="6">
        <v>0</v>
      </c>
      <c r="AB303" s="6">
        <v>10538</v>
      </c>
      <c r="AC303" s="6">
        <v>0</v>
      </c>
      <c r="AD303" s="6">
        <v>0</v>
      </c>
      <c r="AE303" s="6">
        <v>0</v>
      </c>
      <c r="AF303" s="6">
        <v>-6000</v>
      </c>
      <c r="AG303" t="s">
        <v>101</v>
      </c>
      <c r="AH303" t="s">
        <v>102</v>
      </c>
      <c r="AI303" t="s">
        <v>103</v>
      </c>
      <c r="AJ303" t="s">
        <v>144</v>
      </c>
      <c r="AK303" t="s">
        <v>144</v>
      </c>
      <c r="AO303" t="s">
        <v>106</v>
      </c>
      <c r="AP303" t="s">
        <v>107</v>
      </c>
      <c r="AQ303" t="s">
        <v>108</v>
      </c>
      <c r="AR303" t="s">
        <v>109</v>
      </c>
      <c r="AS303" t="s">
        <v>183</v>
      </c>
      <c r="AT303" t="s">
        <v>197</v>
      </c>
      <c r="AU303" t="s">
        <v>197</v>
      </c>
      <c r="AX303" t="s">
        <v>197</v>
      </c>
      <c r="AY303" t="s">
        <v>177</v>
      </c>
      <c r="AZ303" t="s">
        <v>198</v>
      </c>
      <c r="BA303" t="s">
        <v>199</v>
      </c>
      <c r="BB303" t="s">
        <v>200</v>
      </c>
      <c r="BD303" t="s">
        <v>200</v>
      </c>
      <c r="BE303" t="s">
        <v>167</v>
      </c>
      <c r="BF303" t="s">
        <v>168</v>
      </c>
      <c r="BG303" t="s">
        <v>169</v>
      </c>
      <c r="BH303" t="s">
        <v>170</v>
      </c>
      <c r="BI303" t="s">
        <v>171</v>
      </c>
      <c r="BJ303" t="s">
        <v>341</v>
      </c>
      <c r="BK303" t="s">
        <v>341</v>
      </c>
      <c r="BL303" t="s">
        <v>133</v>
      </c>
      <c r="BM303" t="s">
        <v>133</v>
      </c>
      <c r="BP303" t="s">
        <v>133</v>
      </c>
      <c r="BQ303" t="s">
        <v>115</v>
      </c>
      <c r="BR303" t="s">
        <v>115</v>
      </c>
      <c r="BS303" t="s">
        <v>134</v>
      </c>
      <c r="BT303" t="s">
        <v>117</v>
      </c>
      <c r="BU303" t="s">
        <v>344</v>
      </c>
      <c r="BV303" t="s">
        <v>341</v>
      </c>
      <c r="BW303" t="s">
        <v>341</v>
      </c>
      <c r="BZ303" t="s">
        <v>341</v>
      </c>
      <c r="CA303" t="str">
        <f>VLOOKUP('DCSR exp data'!BZ303,Bucket[],2,FALSE)</f>
        <v>Furniture,equipment and systems</v>
      </c>
      <c r="CB303" t="s">
        <v>119</v>
      </c>
      <c r="CC303" t="s">
        <v>137</v>
      </c>
      <c r="CD303" t="s">
        <v>138</v>
      </c>
      <c r="CE303" t="s">
        <v>138</v>
      </c>
      <c r="CF303" t="s">
        <v>231</v>
      </c>
      <c r="CH303" t="s">
        <v>231</v>
      </c>
      <c r="CI303" t="s">
        <v>141</v>
      </c>
      <c r="CJ303" t="s">
        <v>151</v>
      </c>
      <c r="CK303" t="s">
        <v>152</v>
      </c>
      <c r="CL303" t="s">
        <v>232</v>
      </c>
      <c r="CM303" t="s">
        <v>134</v>
      </c>
      <c r="CN303" t="s">
        <v>134</v>
      </c>
      <c r="CO303" t="s">
        <v>142</v>
      </c>
      <c r="CP303" t="s">
        <v>143</v>
      </c>
      <c r="CQ303" t="s">
        <v>143</v>
      </c>
      <c r="CR303" t="s">
        <v>143</v>
      </c>
      <c r="CS303" t="s">
        <v>143</v>
      </c>
      <c r="CT303" t="s">
        <v>143</v>
      </c>
    </row>
    <row r="304" spans="1:98" x14ac:dyDescent="0.25">
      <c r="A304" t="s">
        <v>97</v>
      </c>
      <c r="B304" t="s">
        <v>175</v>
      </c>
      <c r="C304" t="s">
        <v>98</v>
      </c>
      <c r="D304" t="s">
        <v>502</v>
      </c>
      <c r="E304" t="s">
        <v>217</v>
      </c>
      <c r="H304">
        <v>30028327</v>
      </c>
      <c r="I304" t="s">
        <v>217</v>
      </c>
      <c r="J304" t="s">
        <v>131</v>
      </c>
      <c r="K304" t="s">
        <v>468</v>
      </c>
      <c r="L304" s="6">
        <v>20462.3</v>
      </c>
      <c r="M304" s="6">
        <v>0</v>
      </c>
      <c r="N304" s="6">
        <v>0</v>
      </c>
      <c r="O304" s="6">
        <v>0</v>
      </c>
      <c r="P304" s="6">
        <v>0</v>
      </c>
      <c r="Q304" s="6">
        <v>30000</v>
      </c>
      <c r="R304" s="6">
        <v>0</v>
      </c>
      <c r="S304" s="6">
        <v>20462.3</v>
      </c>
      <c r="T304" s="6">
        <v>9537.7000000000007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862.3</v>
      </c>
      <c r="AA304" s="6">
        <v>0</v>
      </c>
      <c r="AB304" s="6">
        <v>19600</v>
      </c>
      <c r="AC304" s="6">
        <v>0</v>
      </c>
      <c r="AD304" s="6">
        <v>0</v>
      </c>
      <c r="AE304" s="6">
        <v>0</v>
      </c>
      <c r="AF304" s="6">
        <v>0</v>
      </c>
      <c r="AG304" t="s">
        <v>101</v>
      </c>
      <c r="AH304" t="s">
        <v>102</v>
      </c>
      <c r="AI304" t="s">
        <v>103</v>
      </c>
      <c r="AJ304" t="s">
        <v>144</v>
      </c>
      <c r="AK304" t="s">
        <v>144</v>
      </c>
      <c r="AO304" t="s">
        <v>106</v>
      </c>
      <c r="AP304" t="s">
        <v>107</v>
      </c>
      <c r="AQ304" t="s">
        <v>108</v>
      </c>
      <c r="AR304" t="s">
        <v>109</v>
      </c>
      <c r="AS304" t="s">
        <v>183</v>
      </c>
      <c r="AT304" t="s">
        <v>197</v>
      </c>
      <c r="AU304" t="s">
        <v>197</v>
      </c>
      <c r="AX304" t="s">
        <v>197</v>
      </c>
      <c r="AY304" t="s">
        <v>177</v>
      </c>
      <c r="AZ304" t="s">
        <v>198</v>
      </c>
      <c r="BA304" t="s">
        <v>199</v>
      </c>
      <c r="BB304" t="s">
        <v>200</v>
      </c>
      <c r="BD304" t="s">
        <v>200</v>
      </c>
      <c r="BE304" t="s">
        <v>167</v>
      </c>
      <c r="BF304" t="s">
        <v>168</v>
      </c>
      <c r="BG304" t="s">
        <v>169</v>
      </c>
      <c r="BH304" t="s">
        <v>170</v>
      </c>
      <c r="BI304" t="s">
        <v>171</v>
      </c>
      <c r="BJ304" t="s">
        <v>298</v>
      </c>
      <c r="BK304" t="s">
        <v>299</v>
      </c>
      <c r="BL304" t="s">
        <v>133</v>
      </c>
      <c r="BM304" t="s">
        <v>133</v>
      </c>
      <c r="BP304" t="s">
        <v>133</v>
      </c>
      <c r="BQ304" t="s">
        <v>115</v>
      </c>
      <c r="BR304" t="s">
        <v>115</v>
      </c>
      <c r="BS304" t="s">
        <v>134</v>
      </c>
      <c r="BT304" t="s">
        <v>117</v>
      </c>
      <c r="BU304" t="s">
        <v>344</v>
      </c>
      <c r="BV304" t="s">
        <v>345</v>
      </c>
      <c r="BW304" t="s">
        <v>348</v>
      </c>
      <c r="BX304" t="s">
        <v>349</v>
      </c>
      <c r="BZ304" t="s">
        <v>349</v>
      </c>
      <c r="CA304" t="str">
        <f>VLOOKUP('DCSR exp data'!BZ304,Bucket[],2,FALSE)</f>
        <v>Furniture,equipment and systems</v>
      </c>
      <c r="CB304" t="s">
        <v>119</v>
      </c>
      <c r="CC304" t="s">
        <v>137</v>
      </c>
      <c r="CD304" t="s">
        <v>138</v>
      </c>
      <c r="CE304" t="s">
        <v>138</v>
      </c>
      <c r="CF304" t="s">
        <v>231</v>
      </c>
      <c r="CH304" t="s">
        <v>231</v>
      </c>
      <c r="CI304" t="s">
        <v>141</v>
      </c>
      <c r="CJ304" t="s">
        <v>151</v>
      </c>
      <c r="CK304" t="s">
        <v>152</v>
      </c>
      <c r="CL304" t="s">
        <v>232</v>
      </c>
      <c r="CM304" t="s">
        <v>134</v>
      </c>
      <c r="CN304" t="s">
        <v>134</v>
      </c>
      <c r="CO304" t="s">
        <v>142</v>
      </c>
      <c r="CP304" t="s">
        <v>143</v>
      </c>
      <c r="CQ304" t="s">
        <v>143</v>
      </c>
      <c r="CR304" t="s">
        <v>143</v>
      </c>
      <c r="CS304" t="s">
        <v>143</v>
      </c>
      <c r="CT304" t="s">
        <v>143</v>
      </c>
    </row>
    <row r="305" spans="1:98" x14ac:dyDescent="0.25">
      <c r="A305" t="s">
        <v>97</v>
      </c>
      <c r="B305" t="s">
        <v>175</v>
      </c>
      <c r="C305" t="s">
        <v>98</v>
      </c>
      <c r="D305" t="s">
        <v>502</v>
      </c>
      <c r="E305" t="s">
        <v>217</v>
      </c>
      <c r="H305">
        <v>30028327</v>
      </c>
      <c r="I305" t="s">
        <v>217</v>
      </c>
      <c r="J305" t="s">
        <v>131</v>
      </c>
      <c r="K305" t="s">
        <v>468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2000</v>
      </c>
      <c r="R305" s="6">
        <v>1995</v>
      </c>
      <c r="S305" s="6">
        <v>0</v>
      </c>
      <c r="T305" s="6">
        <v>5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t="s">
        <v>101</v>
      </c>
      <c r="AH305" t="s">
        <v>102</v>
      </c>
      <c r="AI305" t="s">
        <v>103</v>
      </c>
      <c r="AJ305" t="s">
        <v>144</v>
      </c>
      <c r="AK305" t="s">
        <v>144</v>
      </c>
      <c r="AO305" t="s">
        <v>106</v>
      </c>
      <c r="AP305" t="s">
        <v>107</v>
      </c>
      <c r="AQ305" t="s">
        <v>108</v>
      </c>
      <c r="AR305" t="s">
        <v>109</v>
      </c>
      <c r="AS305" t="s">
        <v>183</v>
      </c>
      <c r="AT305" t="s">
        <v>197</v>
      </c>
      <c r="AU305" t="s">
        <v>197</v>
      </c>
      <c r="AX305" t="s">
        <v>197</v>
      </c>
      <c r="AY305" t="s">
        <v>177</v>
      </c>
      <c r="AZ305" t="s">
        <v>198</v>
      </c>
      <c r="BA305" t="s">
        <v>199</v>
      </c>
      <c r="BB305" t="s">
        <v>200</v>
      </c>
      <c r="BD305" t="s">
        <v>200</v>
      </c>
      <c r="BE305" t="s">
        <v>167</v>
      </c>
      <c r="BF305" t="s">
        <v>168</v>
      </c>
      <c r="BG305" t="s">
        <v>370</v>
      </c>
      <c r="BH305" t="s">
        <v>371</v>
      </c>
      <c r="BI305" t="s">
        <v>371</v>
      </c>
      <c r="BK305" t="s">
        <v>371</v>
      </c>
      <c r="BL305" t="s">
        <v>133</v>
      </c>
      <c r="BM305" t="s">
        <v>133</v>
      </c>
      <c r="BP305" t="s">
        <v>133</v>
      </c>
      <c r="BQ305" t="s">
        <v>115</v>
      </c>
      <c r="BR305" t="s">
        <v>115</v>
      </c>
      <c r="BS305" t="s">
        <v>134</v>
      </c>
      <c r="BT305" t="s">
        <v>117</v>
      </c>
      <c r="BU305" t="s">
        <v>370</v>
      </c>
      <c r="BV305" t="s">
        <v>371</v>
      </c>
      <c r="BW305" t="s">
        <v>371</v>
      </c>
      <c r="BZ305" t="s">
        <v>371</v>
      </c>
      <c r="CA305" t="str">
        <f>VLOOKUP('DCSR exp data'!BZ305,Bucket[],2,FALSE)</f>
        <v>Furniture,equipment and systems</v>
      </c>
      <c r="CB305" t="s">
        <v>119</v>
      </c>
      <c r="CC305" t="s">
        <v>137</v>
      </c>
      <c r="CD305" t="s">
        <v>138</v>
      </c>
      <c r="CE305" t="s">
        <v>138</v>
      </c>
      <c r="CF305" t="s">
        <v>231</v>
      </c>
      <c r="CH305" t="s">
        <v>231</v>
      </c>
      <c r="CI305" t="s">
        <v>141</v>
      </c>
      <c r="CJ305" t="s">
        <v>151</v>
      </c>
      <c r="CK305" t="s">
        <v>152</v>
      </c>
      <c r="CL305" t="s">
        <v>232</v>
      </c>
      <c r="CM305" t="s">
        <v>134</v>
      </c>
      <c r="CN305" t="s">
        <v>134</v>
      </c>
      <c r="CO305" t="s">
        <v>142</v>
      </c>
      <c r="CP305" t="s">
        <v>143</v>
      </c>
      <c r="CQ305" t="s">
        <v>143</v>
      </c>
      <c r="CR305" t="s">
        <v>143</v>
      </c>
      <c r="CS305" t="s">
        <v>143</v>
      </c>
      <c r="CT305" t="s">
        <v>143</v>
      </c>
    </row>
    <row r="306" spans="1:98" x14ac:dyDescent="0.25">
      <c r="A306" t="s">
        <v>97</v>
      </c>
      <c r="B306" t="s">
        <v>175</v>
      </c>
      <c r="C306" t="s">
        <v>98</v>
      </c>
      <c r="D306" t="s">
        <v>502</v>
      </c>
      <c r="E306" t="s">
        <v>217</v>
      </c>
      <c r="H306">
        <v>30028327</v>
      </c>
      <c r="I306" t="s">
        <v>217</v>
      </c>
      <c r="J306" t="s">
        <v>131</v>
      </c>
      <c r="K306" t="s">
        <v>468</v>
      </c>
      <c r="L306" s="6">
        <v>2325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2325</v>
      </c>
      <c r="T306" s="6">
        <v>-2325</v>
      </c>
      <c r="U306" s="6">
        <v>0</v>
      </c>
      <c r="V306" s="6">
        <v>0</v>
      </c>
      <c r="W306" s="6">
        <v>2325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t="s">
        <v>101</v>
      </c>
      <c r="AH306" t="s">
        <v>102</v>
      </c>
      <c r="AI306" t="s">
        <v>103</v>
      </c>
      <c r="AJ306" t="s">
        <v>144</v>
      </c>
      <c r="AK306" t="s">
        <v>144</v>
      </c>
      <c r="AO306" t="s">
        <v>106</v>
      </c>
      <c r="AP306" t="s">
        <v>107</v>
      </c>
      <c r="AQ306" t="s">
        <v>108</v>
      </c>
      <c r="AR306" t="s">
        <v>109</v>
      </c>
      <c r="AS306" t="s">
        <v>183</v>
      </c>
      <c r="AT306" t="s">
        <v>197</v>
      </c>
      <c r="AU306" t="s">
        <v>197</v>
      </c>
      <c r="AX306" t="s">
        <v>197</v>
      </c>
      <c r="AY306" t="s">
        <v>177</v>
      </c>
      <c r="AZ306" t="s">
        <v>198</v>
      </c>
      <c r="BA306" t="s">
        <v>199</v>
      </c>
      <c r="BB306" t="s">
        <v>200</v>
      </c>
      <c r="BD306" t="s">
        <v>200</v>
      </c>
      <c r="BE306" t="s">
        <v>167</v>
      </c>
      <c r="BF306" t="s">
        <v>168</v>
      </c>
      <c r="BG306" t="s">
        <v>169</v>
      </c>
      <c r="BH306" t="s">
        <v>170</v>
      </c>
      <c r="BI306" t="s">
        <v>171</v>
      </c>
      <c r="BJ306" t="s">
        <v>255</v>
      </c>
      <c r="BK306" t="s">
        <v>486</v>
      </c>
      <c r="BL306" t="s">
        <v>133</v>
      </c>
      <c r="BM306" t="s">
        <v>133</v>
      </c>
      <c r="BP306" t="s">
        <v>133</v>
      </c>
      <c r="BQ306" t="s">
        <v>115</v>
      </c>
      <c r="BR306" t="s">
        <v>115</v>
      </c>
      <c r="BS306" t="s">
        <v>134</v>
      </c>
      <c r="BT306" t="s">
        <v>117</v>
      </c>
      <c r="BU306" t="s">
        <v>344</v>
      </c>
      <c r="BV306" t="s">
        <v>345</v>
      </c>
      <c r="BW306" t="s">
        <v>346</v>
      </c>
      <c r="BX306" t="s">
        <v>347</v>
      </c>
      <c r="BZ306" t="s">
        <v>347</v>
      </c>
      <c r="CA306" t="str">
        <f>VLOOKUP('DCSR exp data'!BZ306,Bucket[],2,FALSE)</f>
        <v>Furniture,equipment and systems</v>
      </c>
      <c r="CB306" t="s">
        <v>119</v>
      </c>
      <c r="CC306" t="s">
        <v>137</v>
      </c>
      <c r="CD306" t="s">
        <v>138</v>
      </c>
      <c r="CE306" t="s">
        <v>138</v>
      </c>
      <c r="CF306" t="s">
        <v>231</v>
      </c>
      <c r="CH306" t="s">
        <v>231</v>
      </c>
      <c r="CI306" t="s">
        <v>141</v>
      </c>
      <c r="CJ306" t="s">
        <v>151</v>
      </c>
      <c r="CK306" t="s">
        <v>152</v>
      </c>
      <c r="CL306" t="s">
        <v>232</v>
      </c>
      <c r="CM306" t="s">
        <v>134</v>
      </c>
      <c r="CN306" t="s">
        <v>134</v>
      </c>
      <c r="CO306" t="s">
        <v>142</v>
      </c>
      <c r="CP306" t="s">
        <v>143</v>
      </c>
      <c r="CQ306" t="s">
        <v>143</v>
      </c>
      <c r="CR306" t="s">
        <v>143</v>
      </c>
      <c r="CS306" t="s">
        <v>143</v>
      </c>
      <c r="CT306" t="s">
        <v>143</v>
      </c>
    </row>
    <row r="307" spans="1:98" x14ac:dyDescent="0.25">
      <c r="A307" t="s">
        <v>97</v>
      </c>
      <c r="B307" t="s">
        <v>175</v>
      </c>
      <c r="C307" t="s">
        <v>98</v>
      </c>
      <c r="D307" t="s">
        <v>502</v>
      </c>
      <c r="E307" t="s">
        <v>217</v>
      </c>
      <c r="H307">
        <v>30028327</v>
      </c>
      <c r="I307" t="s">
        <v>217</v>
      </c>
      <c r="J307" t="s">
        <v>131</v>
      </c>
      <c r="K307" t="s">
        <v>468</v>
      </c>
      <c r="L307" s="6">
        <v>4275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4275</v>
      </c>
      <c r="T307" s="6">
        <v>-4275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4275</v>
      </c>
      <c r="AC307" s="6">
        <v>0</v>
      </c>
      <c r="AD307" s="6">
        <v>0</v>
      </c>
      <c r="AE307" s="6">
        <v>0</v>
      </c>
      <c r="AF307" s="6">
        <v>0</v>
      </c>
      <c r="AG307" t="s">
        <v>101</v>
      </c>
      <c r="AH307" t="s">
        <v>102</v>
      </c>
      <c r="AI307" t="s">
        <v>103</v>
      </c>
      <c r="AJ307" t="s">
        <v>144</v>
      </c>
      <c r="AK307" t="s">
        <v>144</v>
      </c>
      <c r="AO307" t="s">
        <v>106</v>
      </c>
      <c r="AP307" t="s">
        <v>107</v>
      </c>
      <c r="AQ307" t="s">
        <v>108</v>
      </c>
      <c r="AR307" t="s">
        <v>109</v>
      </c>
      <c r="AS307" t="s">
        <v>183</v>
      </c>
      <c r="AT307" t="s">
        <v>197</v>
      </c>
      <c r="AU307" t="s">
        <v>197</v>
      </c>
      <c r="AX307" t="s">
        <v>197</v>
      </c>
      <c r="AY307" t="s">
        <v>177</v>
      </c>
      <c r="AZ307" t="s">
        <v>198</v>
      </c>
      <c r="BA307" t="s">
        <v>199</v>
      </c>
      <c r="BB307" t="s">
        <v>200</v>
      </c>
      <c r="BD307" t="s">
        <v>200</v>
      </c>
      <c r="BE307" t="s">
        <v>167</v>
      </c>
      <c r="BF307" t="s">
        <v>168</v>
      </c>
      <c r="BG307" t="s">
        <v>169</v>
      </c>
      <c r="BH307" t="s">
        <v>170</v>
      </c>
      <c r="BI307" t="s">
        <v>171</v>
      </c>
      <c r="BJ307" t="s">
        <v>298</v>
      </c>
      <c r="BK307" t="s">
        <v>350</v>
      </c>
      <c r="BL307" t="s">
        <v>133</v>
      </c>
      <c r="BM307" t="s">
        <v>133</v>
      </c>
      <c r="BP307" t="s">
        <v>133</v>
      </c>
      <c r="BQ307" t="s">
        <v>115</v>
      </c>
      <c r="BR307" t="s">
        <v>115</v>
      </c>
      <c r="BS307" t="s">
        <v>134</v>
      </c>
      <c r="BT307" t="s">
        <v>117</v>
      </c>
      <c r="BU307" t="s">
        <v>344</v>
      </c>
      <c r="BV307" t="s">
        <v>345</v>
      </c>
      <c r="BW307" t="s">
        <v>346</v>
      </c>
      <c r="BX307" t="s">
        <v>347</v>
      </c>
      <c r="BZ307" t="s">
        <v>347</v>
      </c>
      <c r="CA307" t="str">
        <f>VLOOKUP('DCSR exp data'!BZ307,Bucket[],2,FALSE)</f>
        <v>Furniture,equipment and systems</v>
      </c>
      <c r="CB307" t="s">
        <v>119</v>
      </c>
      <c r="CC307" t="s">
        <v>137</v>
      </c>
      <c r="CD307" t="s">
        <v>138</v>
      </c>
      <c r="CE307" t="s">
        <v>138</v>
      </c>
      <c r="CF307" t="s">
        <v>231</v>
      </c>
      <c r="CH307" t="s">
        <v>231</v>
      </c>
      <c r="CI307" t="s">
        <v>141</v>
      </c>
      <c r="CJ307" t="s">
        <v>151</v>
      </c>
      <c r="CK307" t="s">
        <v>152</v>
      </c>
      <c r="CL307" t="s">
        <v>232</v>
      </c>
      <c r="CM307" t="s">
        <v>134</v>
      </c>
      <c r="CN307" t="s">
        <v>134</v>
      </c>
      <c r="CO307" t="s">
        <v>142</v>
      </c>
      <c r="CP307" t="s">
        <v>143</v>
      </c>
      <c r="CQ307" t="s">
        <v>143</v>
      </c>
      <c r="CR307" t="s">
        <v>143</v>
      </c>
      <c r="CS307" t="s">
        <v>143</v>
      </c>
      <c r="CT307" t="s">
        <v>143</v>
      </c>
    </row>
    <row r="308" spans="1:98" x14ac:dyDescent="0.25">
      <c r="A308" t="s">
        <v>97</v>
      </c>
      <c r="B308" t="s">
        <v>175</v>
      </c>
      <c r="C308" t="s">
        <v>98</v>
      </c>
      <c r="D308" t="s">
        <v>502</v>
      </c>
      <c r="E308" t="s">
        <v>217</v>
      </c>
      <c r="H308">
        <v>30028327</v>
      </c>
      <c r="I308" t="s">
        <v>217</v>
      </c>
      <c r="J308" t="s">
        <v>131</v>
      </c>
      <c r="K308" t="s">
        <v>468</v>
      </c>
      <c r="L308" s="6">
        <v>4737.07</v>
      </c>
      <c r="M308" s="6">
        <v>0</v>
      </c>
      <c r="N308" s="6">
        <v>0</v>
      </c>
      <c r="O308" s="6">
        <v>0</v>
      </c>
      <c r="P308" s="6">
        <v>0</v>
      </c>
      <c r="Q308" s="6">
        <v>10000</v>
      </c>
      <c r="R308" s="6">
        <v>0</v>
      </c>
      <c r="S308" s="6">
        <v>4737.07</v>
      </c>
      <c r="T308" s="6">
        <v>5262.93</v>
      </c>
      <c r="U308" s="6">
        <v>0</v>
      </c>
      <c r="V308" s="6">
        <v>0</v>
      </c>
      <c r="W308" s="6">
        <v>0</v>
      </c>
      <c r="X308" s="6">
        <v>0</v>
      </c>
      <c r="Y308" s="6">
        <v>4737.07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t="s">
        <v>101</v>
      </c>
      <c r="AH308" t="s">
        <v>102</v>
      </c>
      <c r="AI308" t="s">
        <v>103</v>
      </c>
      <c r="AJ308" t="s">
        <v>144</v>
      </c>
      <c r="AK308" t="s">
        <v>144</v>
      </c>
      <c r="AO308" t="s">
        <v>106</v>
      </c>
      <c r="AP308" t="s">
        <v>107</v>
      </c>
      <c r="AQ308" t="s">
        <v>108</v>
      </c>
      <c r="AR308" t="s">
        <v>109</v>
      </c>
      <c r="AS308" t="s">
        <v>183</v>
      </c>
      <c r="AT308" t="s">
        <v>197</v>
      </c>
      <c r="AU308" t="s">
        <v>197</v>
      </c>
      <c r="AX308" t="s">
        <v>197</v>
      </c>
      <c r="AY308" t="s">
        <v>177</v>
      </c>
      <c r="AZ308" t="s">
        <v>198</v>
      </c>
      <c r="BA308" t="s">
        <v>199</v>
      </c>
      <c r="BB308" t="s">
        <v>200</v>
      </c>
      <c r="BD308" t="s">
        <v>200</v>
      </c>
      <c r="BE308" t="s">
        <v>167</v>
      </c>
      <c r="BF308" t="s">
        <v>168</v>
      </c>
      <c r="BG308" t="s">
        <v>169</v>
      </c>
      <c r="BH308" t="s">
        <v>170</v>
      </c>
      <c r="BI308" t="s">
        <v>171</v>
      </c>
      <c r="BJ308" t="s">
        <v>185</v>
      </c>
      <c r="BK308" t="s">
        <v>278</v>
      </c>
      <c r="BL308" t="s">
        <v>133</v>
      </c>
      <c r="BM308" t="s">
        <v>133</v>
      </c>
      <c r="BP308" t="s">
        <v>133</v>
      </c>
      <c r="BQ308" t="s">
        <v>115</v>
      </c>
      <c r="BR308" t="s">
        <v>115</v>
      </c>
      <c r="BS308" t="s">
        <v>134</v>
      </c>
      <c r="BT308" t="s">
        <v>117</v>
      </c>
      <c r="BU308" t="s">
        <v>344</v>
      </c>
      <c r="BV308" t="s">
        <v>352</v>
      </c>
      <c r="BW308" t="s">
        <v>278</v>
      </c>
      <c r="BX308" t="s">
        <v>354</v>
      </c>
      <c r="BZ308" t="s">
        <v>354</v>
      </c>
      <c r="CA308" t="str">
        <f>VLOOKUP('DCSR exp data'!BZ308,Bucket[],2,FALSE)</f>
        <v>Furniture,equipment and systems</v>
      </c>
      <c r="CB308" t="s">
        <v>119</v>
      </c>
      <c r="CC308" t="s">
        <v>137</v>
      </c>
      <c r="CD308" t="s">
        <v>138</v>
      </c>
      <c r="CE308" t="s">
        <v>138</v>
      </c>
      <c r="CF308" t="s">
        <v>231</v>
      </c>
      <c r="CH308" t="s">
        <v>231</v>
      </c>
      <c r="CI308" t="s">
        <v>141</v>
      </c>
      <c r="CJ308" t="s">
        <v>151</v>
      </c>
      <c r="CK308" t="s">
        <v>152</v>
      </c>
      <c r="CL308" t="s">
        <v>232</v>
      </c>
      <c r="CM308" t="s">
        <v>134</v>
      </c>
      <c r="CN308" t="s">
        <v>134</v>
      </c>
      <c r="CO308" t="s">
        <v>142</v>
      </c>
      <c r="CP308" t="s">
        <v>143</v>
      </c>
      <c r="CQ308" t="s">
        <v>143</v>
      </c>
      <c r="CR308" t="s">
        <v>143</v>
      </c>
      <c r="CS308" t="s">
        <v>143</v>
      </c>
      <c r="CT308" t="s">
        <v>143</v>
      </c>
    </row>
    <row r="309" spans="1:98" x14ac:dyDescent="0.25">
      <c r="A309" t="s">
        <v>97</v>
      </c>
      <c r="B309" t="s">
        <v>175</v>
      </c>
      <c r="C309" t="s">
        <v>98</v>
      </c>
      <c r="D309" t="s">
        <v>502</v>
      </c>
      <c r="E309" t="s">
        <v>217</v>
      </c>
      <c r="H309">
        <v>30028327</v>
      </c>
      <c r="I309" t="s">
        <v>217</v>
      </c>
      <c r="J309" t="s">
        <v>131</v>
      </c>
      <c r="K309" t="s">
        <v>468</v>
      </c>
      <c r="L309" s="6">
        <v>37631.49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37631.49</v>
      </c>
      <c r="T309" s="6">
        <v>-37631.49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37631.49</v>
      </c>
      <c r="AC309" s="6">
        <v>0</v>
      </c>
      <c r="AD309" s="6">
        <v>0</v>
      </c>
      <c r="AE309" s="6">
        <v>0</v>
      </c>
      <c r="AF309" s="6">
        <v>0</v>
      </c>
      <c r="AG309" t="s">
        <v>101</v>
      </c>
      <c r="AH309" t="s">
        <v>102</v>
      </c>
      <c r="AI309" t="s">
        <v>103</v>
      </c>
      <c r="AJ309" t="s">
        <v>144</v>
      </c>
      <c r="AK309" t="s">
        <v>144</v>
      </c>
      <c r="AO309" t="s">
        <v>106</v>
      </c>
      <c r="AP309" t="s">
        <v>107</v>
      </c>
      <c r="AQ309" t="s">
        <v>108</v>
      </c>
      <c r="AR309" t="s">
        <v>109</v>
      </c>
      <c r="AS309" t="s">
        <v>183</v>
      </c>
      <c r="AT309" t="s">
        <v>197</v>
      </c>
      <c r="AU309" t="s">
        <v>197</v>
      </c>
      <c r="AX309" t="s">
        <v>197</v>
      </c>
      <c r="AY309" t="s">
        <v>177</v>
      </c>
      <c r="AZ309" t="s">
        <v>198</v>
      </c>
      <c r="BA309" t="s">
        <v>199</v>
      </c>
      <c r="BB309" t="s">
        <v>200</v>
      </c>
      <c r="BD309" t="s">
        <v>200</v>
      </c>
      <c r="BE309" t="s">
        <v>167</v>
      </c>
      <c r="BF309" t="s">
        <v>168</v>
      </c>
      <c r="BG309" t="s">
        <v>169</v>
      </c>
      <c r="BH309" t="s">
        <v>170</v>
      </c>
      <c r="BI309" t="s">
        <v>171</v>
      </c>
      <c r="BJ309" t="s">
        <v>305</v>
      </c>
      <c r="BK309" t="s">
        <v>305</v>
      </c>
      <c r="BL309" t="s">
        <v>113</v>
      </c>
      <c r="BM309" t="s">
        <v>114</v>
      </c>
      <c r="BN309" t="s">
        <v>202</v>
      </c>
      <c r="BP309" t="s">
        <v>202</v>
      </c>
      <c r="BQ309" t="s">
        <v>115</v>
      </c>
      <c r="BR309" t="s">
        <v>115</v>
      </c>
      <c r="BS309" t="s">
        <v>134</v>
      </c>
      <c r="BT309" t="s">
        <v>117</v>
      </c>
      <c r="BU309" t="s">
        <v>344</v>
      </c>
      <c r="BV309" t="s">
        <v>305</v>
      </c>
      <c r="BW309" t="s">
        <v>369</v>
      </c>
      <c r="BZ309" t="s">
        <v>369</v>
      </c>
      <c r="CA309" t="str">
        <f>VLOOKUP('DCSR exp data'!BZ309,Bucket[],2,FALSE)</f>
        <v>Furniture,equipment and systems</v>
      </c>
      <c r="CB309" t="s">
        <v>119</v>
      </c>
      <c r="CC309" t="s">
        <v>137</v>
      </c>
      <c r="CD309" t="s">
        <v>138</v>
      </c>
      <c r="CE309" t="s">
        <v>138</v>
      </c>
      <c r="CF309" t="s">
        <v>231</v>
      </c>
      <c r="CH309" t="s">
        <v>231</v>
      </c>
      <c r="CI309" t="s">
        <v>141</v>
      </c>
      <c r="CJ309" t="s">
        <v>151</v>
      </c>
      <c r="CK309" t="s">
        <v>152</v>
      </c>
      <c r="CL309" t="s">
        <v>232</v>
      </c>
      <c r="CM309" t="s">
        <v>134</v>
      </c>
      <c r="CN309" t="s">
        <v>134</v>
      </c>
      <c r="CO309" t="s">
        <v>142</v>
      </c>
      <c r="CP309" t="s">
        <v>143</v>
      </c>
      <c r="CQ309" t="s">
        <v>143</v>
      </c>
      <c r="CR309" t="s">
        <v>143</v>
      </c>
      <c r="CS309" t="s">
        <v>143</v>
      </c>
      <c r="CT309" t="s">
        <v>143</v>
      </c>
    </row>
    <row r="310" spans="1:98" x14ac:dyDescent="0.25">
      <c r="A310" t="s">
        <v>97</v>
      </c>
      <c r="B310" t="s">
        <v>175</v>
      </c>
      <c r="C310" t="s">
        <v>98</v>
      </c>
      <c r="D310" t="s">
        <v>502</v>
      </c>
      <c r="E310" t="s">
        <v>217</v>
      </c>
      <c r="H310">
        <v>30028327</v>
      </c>
      <c r="I310" t="s">
        <v>217</v>
      </c>
      <c r="J310" t="s">
        <v>131</v>
      </c>
      <c r="K310" t="s">
        <v>468</v>
      </c>
      <c r="L310" s="6">
        <v>36837.699999999997</v>
      </c>
      <c r="M310" s="6">
        <v>0</v>
      </c>
      <c r="N310" s="6">
        <v>0</v>
      </c>
      <c r="O310" s="6">
        <v>0</v>
      </c>
      <c r="P310" s="6">
        <v>0</v>
      </c>
      <c r="Q310" s="6">
        <v>80000</v>
      </c>
      <c r="R310" s="6">
        <v>0</v>
      </c>
      <c r="S310" s="6">
        <v>36837.699999999997</v>
      </c>
      <c r="T310" s="6">
        <v>43162.3</v>
      </c>
      <c r="U310" s="6">
        <v>0</v>
      </c>
      <c r="V310" s="6">
        <v>59040.2</v>
      </c>
      <c r="W310" s="6">
        <v>-22202.5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t="s">
        <v>101</v>
      </c>
      <c r="AH310" t="s">
        <v>102</v>
      </c>
      <c r="AI310" t="s">
        <v>103</v>
      </c>
      <c r="AJ310" t="s">
        <v>144</v>
      </c>
      <c r="AK310" t="s">
        <v>144</v>
      </c>
      <c r="AO310" t="s">
        <v>106</v>
      </c>
      <c r="AP310" t="s">
        <v>107</v>
      </c>
      <c r="AQ310" t="s">
        <v>108</v>
      </c>
      <c r="AR310" t="s">
        <v>109</v>
      </c>
      <c r="AS310" t="s">
        <v>183</v>
      </c>
      <c r="AT310" t="s">
        <v>197</v>
      </c>
      <c r="AU310" t="s">
        <v>197</v>
      </c>
      <c r="AX310" t="s">
        <v>197</v>
      </c>
      <c r="AY310" t="s">
        <v>177</v>
      </c>
      <c r="AZ310" t="s">
        <v>198</v>
      </c>
      <c r="BA310" t="s">
        <v>199</v>
      </c>
      <c r="BB310" t="s">
        <v>200</v>
      </c>
      <c r="BD310" t="s">
        <v>200</v>
      </c>
      <c r="BE310" t="s">
        <v>167</v>
      </c>
      <c r="BF310" t="s">
        <v>168</v>
      </c>
      <c r="BG310" t="s">
        <v>169</v>
      </c>
      <c r="BH310" t="s">
        <v>170</v>
      </c>
      <c r="BI310" t="s">
        <v>171</v>
      </c>
      <c r="BJ310" t="s">
        <v>305</v>
      </c>
      <c r="BK310" t="s">
        <v>305</v>
      </c>
      <c r="BL310" t="s">
        <v>133</v>
      </c>
      <c r="BM310" t="s">
        <v>133</v>
      </c>
      <c r="BP310" t="s">
        <v>133</v>
      </c>
      <c r="BQ310" t="s">
        <v>115</v>
      </c>
      <c r="BR310" t="s">
        <v>115</v>
      </c>
      <c r="BS310" t="s">
        <v>134</v>
      </c>
      <c r="BT310" t="s">
        <v>117</v>
      </c>
      <c r="BU310" t="s">
        <v>344</v>
      </c>
      <c r="BV310" t="s">
        <v>305</v>
      </c>
      <c r="BW310" t="s">
        <v>369</v>
      </c>
      <c r="BZ310" t="s">
        <v>369</v>
      </c>
      <c r="CA310" t="str">
        <f>VLOOKUP('DCSR exp data'!BZ310,Bucket[],2,FALSE)</f>
        <v>Furniture,equipment and systems</v>
      </c>
      <c r="CB310" t="s">
        <v>119</v>
      </c>
      <c r="CC310" t="s">
        <v>137</v>
      </c>
      <c r="CD310" t="s">
        <v>138</v>
      </c>
      <c r="CE310" t="s">
        <v>138</v>
      </c>
      <c r="CF310" t="s">
        <v>231</v>
      </c>
      <c r="CH310" t="s">
        <v>231</v>
      </c>
      <c r="CI310" t="s">
        <v>141</v>
      </c>
      <c r="CJ310" t="s">
        <v>151</v>
      </c>
      <c r="CK310" t="s">
        <v>152</v>
      </c>
      <c r="CL310" t="s">
        <v>232</v>
      </c>
      <c r="CM310" t="s">
        <v>134</v>
      </c>
      <c r="CN310" t="s">
        <v>134</v>
      </c>
      <c r="CO310" t="s">
        <v>142</v>
      </c>
      <c r="CP310" t="s">
        <v>143</v>
      </c>
      <c r="CQ310" t="s">
        <v>143</v>
      </c>
      <c r="CR310" t="s">
        <v>143</v>
      </c>
      <c r="CS310" t="s">
        <v>143</v>
      </c>
      <c r="CT310" t="s">
        <v>143</v>
      </c>
    </row>
    <row r="311" spans="1:98" x14ac:dyDescent="0.25">
      <c r="A311" t="s">
        <v>97</v>
      </c>
      <c r="B311" t="s">
        <v>175</v>
      </c>
      <c r="C311" t="s">
        <v>98</v>
      </c>
      <c r="D311" t="s">
        <v>502</v>
      </c>
      <c r="E311" t="s">
        <v>217</v>
      </c>
      <c r="H311">
        <v>30028327</v>
      </c>
      <c r="I311" t="s">
        <v>217</v>
      </c>
      <c r="J311" t="s">
        <v>131</v>
      </c>
      <c r="K311" t="s">
        <v>468</v>
      </c>
      <c r="L311" s="6">
        <v>13820.66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13820.66</v>
      </c>
      <c r="T311" s="6">
        <v>-13820.66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13820.66</v>
      </c>
      <c r="AF311" s="6">
        <v>0</v>
      </c>
      <c r="AG311" t="s">
        <v>101</v>
      </c>
      <c r="AH311" t="s">
        <v>102</v>
      </c>
      <c r="AI311" t="s">
        <v>103</v>
      </c>
      <c r="AJ311" t="s">
        <v>144</v>
      </c>
      <c r="AK311" t="s">
        <v>144</v>
      </c>
      <c r="AO311" t="s">
        <v>106</v>
      </c>
      <c r="AP311" t="s">
        <v>107</v>
      </c>
      <c r="AQ311" t="s">
        <v>108</v>
      </c>
      <c r="AR311" t="s">
        <v>109</v>
      </c>
      <c r="AS311" t="s">
        <v>183</v>
      </c>
      <c r="AT311" t="s">
        <v>197</v>
      </c>
      <c r="AU311" t="s">
        <v>197</v>
      </c>
      <c r="AX311" t="s">
        <v>197</v>
      </c>
      <c r="AY311" t="s">
        <v>177</v>
      </c>
      <c r="AZ311" t="s">
        <v>198</v>
      </c>
      <c r="BA311" t="s">
        <v>199</v>
      </c>
      <c r="BB311" t="s">
        <v>200</v>
      </c>
      <c r="BD311" t="s">
        <v>200</v>
      </c>
      <c r="BE311" t="s">
        <v>167</v>
      </c>
      <c r="BF311" t="s">
        <v>168</v>
      </c>
      <c r="BG311" t="s">
        <v>169</v>
      </c>
      <c r="BH311" t="s">
        <v>170</v>
      </c>
      <c r="BI311" t="s">
        <v>171</v>
      </c>
      <c r="BJ311" t="s">
        <v>255</v>
      </c>
      <c r="BK311" t="s">
        <v>484</v>
      </c>
      <c r="BL311" t="s">
        <v>133</v>
      </c>
      <c r="BM311" t="s">
        <v>133</v>
      </c>
      <c r="BP311" t="s">
        <v>133</v>
      </c>
      <c r="BQ311" t="s">
        <v>115</v>
      </c>
      <c r="BR311" t="s">
        <v>115</v>
      </c>
      <c r="BS311" t="s">
        <v>134</v>
      </c>
      <c r="BT311" t="s">
        <v>117</v>
      </c>
      <c r="BU311" t="s">
        <v>344</v>
      </c>
      <c r="BV311" t="s">
        <v>255</v>
      </c>
      <c r="BW311" t="s">
        <v>255</v>
      </c>
      <c r="BZ311" t="s">
        <v>255</v>
      </c>
      <c r="CA311" t="str">
        <f>VLOOKUP('DCSR exp data'!BZ311,Bucket[],2,FALSE)</f>
        <v>Furniture,equipment and systems</v>
      </c>
      <c r="CB311" t="s">
        <v>119</v>
      </c>
      <c r="CC311" t="s">
        <v>137</v>
      </c>
      <c r="CD311" t="s">
        <v>138</v>
      </c>
      <c r="CE311" t="s">
        <v>138</v>
      </c>
      <c r="CF311" t="s">
        <v>231</v>
      </c>
      <c r="CH311" t="s">
        <v>231</v>
      </c>
      <c r="CI311" t="s">
        <v>141</v>
      </c>
      <c r="CJ311" t="s">
        <v>151</v>
      </c>
      <c r="CK311" t="s">
        <v>152</v>
      </c>
      <c r="CL311" t="s">
        <v>232</v>
      </c>
      <c r="CM311" t="s">
        <v>134</v>
      </c>
      <c r="CN311" t="s">
        <v>134</v>
      </c>
      <c r="CO311" t="s">
        <v>142</v>
      </c>
      <c r="CP311" t="s">
        <v>143</v>
      </c>
      <c r="CQ311" t="s">
        <v>143</v>
      </c>
      <c r="CR311" t="s">
        <v>143</v>
      </c>
      <c r="CS311" t="s">
        <v>143</v>
      </c>
      <c r="CT311" t="s">
        <v>143</v>
      </c>
    </row>
    <row r="312" spans="1:98" x14ac:dyDescent="0.25">
      <c r="A312" t="s">
        <v>97</v>
      </c>
      <c r="B312" t="s">
        <v>175</v>
      </c>
      <c r="C312" t="s">
        <v>98</v>
      </c>
      <c r="D312" t="s">
        <v>502</v>
      </c>
      <c r="E312" t="s">
        <v>217</v>
      </c>
      <c r="H312">
        <v>30028327</v>
      </c>
      <c r="I312" t="s">
        <v>217</v>
      </c>
      <c r="J312" t="s">
        <v>131</v>
      </c>
      <c r="K312" t="s">
        <v>468</v>
      </c>
      <c r="L312" s="6">
        <v>13000</v>
      </c>
      <c r="M312" s="6">
        <v>0</v>
      </c>
      <c r="N312" s="6">
        <v>0</v>
      </c>
      <c r="O312" s="6">
        <v>0</v>
      </c>
      <c r="P312" s="6">
        <v>0</v>
      </c>
      <c r="Q312" s="6">
        <v>52000</v>
      </c>
      <c r="R312" s="6">
        <v>24300</v>
      </c>
      <c r="S312" s="6">
        <v>13000</v>
      </c>
      <c r="T312" s="6">
        <v>14700</v>
      </c>
      <c r="U312" s="6">
        <v>0</v>
      </c>
      <c r="V312" s="6">
        <v>9246.2000000000007</v>
      </c>
      <c r="W312" s="6">
        <v>3785</v>
      </c>
      <c r="X312" s="6">
        <v>0</v>
      </c>
      <c r="Y312" s="6">
        <v>0</v>
      </c>
      <c r="Z312" s="6">
        <v>0</v>
      </c>
      <c r="AA312" s="6">
        <v>0</v>
      </c>
      <c r="AB312" s="6">
        <v>13789.46</v>
      </c>
      <c r="AC312" s="6">
        <v>0</v>
      </c>
      <c r="AD312" s="6">
        <v>0</v>
      </c>
      <c r="AE312" s="6">
        <v>-13820.66</v>
      </c>
      <c r="AF312" s="6">
        <v>0</v>
      </c>
      <c r="AG312" t="s">
        <v>101</v>
      </c>
      <c r="AH312" t="s">
        <v>102</v>
      </c>
      <c r="AI312" t="s">
        <v>103</v>
      </c>
      <c r="AJ312" t="s">
        <v>144</v>
      </c>
      <c r="AK312" t="s">
        <v>144</v>
      </c>
      <c r="AO312" t="s">
        <v>106</v>
      </c>
      <c r="AP312" t="s">
        <v>107</v>
      </c>
      <c r="AQ312" t="s">
        <v>108</v>
      </c>
      <c r="AR312" t="s">
        <v>109</v>
      </c>
      <c r="AS312" t="s">
        <v>183</v>
      </c>
      <c r="AT312" t="s">
        <v>197</v>
      </c>
      <c r="AU312" t="s">
        <v>197</v>
      </c>
      <c r="AX312" t="s">
        <v>197</v>
      </c>
      <c r="AY312" t="s">
        <v>177</v>
      </c>
      <c r="AZ312" t="s">
        <v>198</v>
      </c>
      <c r="BA312" t="s">
        <v>199</v>
      </c>
      <c r="BB312" t="s">
        <v>200</v>
      </c>
      <c r="BD312" t="s">
        <v>200</v>
      </c>
      <c r="BE312" t="s">
        <v>167</v>
      </c>
      <c r="BF312" t="s">
        <v>168</v>
      </c>
      <c r="BG312" t="s">
        <v>169</v>
      </c>
      <c r="BH312" t="s">
        <v>170</v>
      </c>
      <c r="BI312" t="s">
        <v>171</v>
      </c>
      <c r="BJ312" t="s">
        <v>255</v>
      </c>
      <c r="BK312" t="s">
        <v>255</v>
      </c>
      <c r="BL312" t="s">
        <v>133</v>
      </c>
      <c r="BM312" t="s">
        <v>133</v>
      </c>
      <c r="BP312" t="s">
        <v>133</v>
      </c>
      <c r="BQ312" t="s">
        <v>115</v>
      </c>
      <c r="BR312" t="s">
        <v>115</v>
      </c>
      <c r="BS312" t="s">
        <v>134</v>
      </c>
      <c r="BT312" t="s">
        <v>117</v>
      </c>
      <c r="BU312" t="s">
        <v>344</v>
      </c>
      <c r="BV312" t="s">
        <v>255</v>
      </c>
      <c r="BW312" t="s">
        <v>255</v>
      </c>
      <c r="BZ312" t="s">
        <v>255</v>
      </c>
      <c r="CA312" t="str">
        <f>VLOOKUP('DCSR exp data'!BZ312,Bucket[],2,FALSE)</f>
        <v>Furniture,equipment and systems</v>
      </c>
      <c r="CB312" t="s">
        <v>119</v>
      </c>
      <c r="CC312" t="s">
        <v>137</v>
      </c>
      <c r="CD312" t="s">
        <v>138</v>
      </c>
      <c r="CE312" t="s">
        <v>138</v>
      </c>
      <c r="CF312" t="s">
        <v>231</v>
      </c>
      <c r="CH312" t="s">
        <v>231</v>
      </c>
      <c r="CI312" t="s">
        <v>141</v>
      </c>
      <c r="CJ312" t="s">
        <v>151</v>
      </c>
      <c r="CK312" t="s">
        <v>152</v>
      </c>
      <c r="CL312" t="s">
        <v>232</v>
      </c>
      <c r="CM312" t="s">
        <v>134</v>
      </c>
      <c r="CN312" t="s">
        <v>134</v>
      </c>
      <c r="CO312" t="s">
        <v>142</v>
      </c>
      <c r="CP312" t="s">
        <v>143</v>
      </c>
      <c r="CQ312" t="s">
        <v>143</v>
      </c>
      <c r="CR312" t="s">
        <v>143</v>
      </c>
      <c r="CS312" t="s">
        <v>143</v>
      </c>
      <c r="CT312" t="s">
        <v>143</v>
      </c>
    </row>
    <row r="313" spans="1:98" x14ac:dyDescent="0.25">
      <c r="A313" t="s">
        <v>97</v>
      </c>
      <c r="B313" t="s">
        <v>175</v>
      </c>
      <c r="C313" t="s">
        <v>98</v>
      </c>
      <c r="D313" t="s">
        <v>502</v>
      </c>
      <c r="E313" t="s">
        <v>288</v>
      </c>
      <c r="H313">
        <v>30031327</v>
      </c>
      <c r="I313" t="s">
        <v>288</v>
      </c>
      <c r="J313" t="s">
        <v>131</v>
      </c>
      <c r="K313" t="s">
        <v>468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2808</v>
      </c>
      <c r="S313" s="6">
        <v>0</v>
      </c>
      <c r="T313" s="6">
        <v>-2808</v>
      </c>
      <c r="U313" s="6">
        <v>0</v>
      </c>
      <c r="V313" s="6">
        <v>135400.43</v>
      </c>
      <c r="W313" s="6">
        <v>144101.96</v>
      </c>
      <c r="X313" s="6">
        <v>-279502.39</v>
      </c>
      <c r="Y313" s="6">
        <v>83202.39</v>
      </c>
      <c r="Z313" s="6">
        <v>0</v>
      </c>
      <c r="AA313" s="6">
        <v>-83202.39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t="s">
        <v>101</v>
      </c>
      <c r="AH313" t="s">
        <v>102</v>
      </c>
      <c r="AI313" t="s">
        <v>103</v>
      </c>
      <c r="AJ313" t="s">
        <v>144</v>
      </c>
      <c r="AK313" t="s">
        <v>144</v>
      </c>
      <c r="AO313" t="s">
        <v>106</v>
      </c>
      <c r="AP313" t="s">
        <v>107</v>
      </c>
      <c r="AQ313" t="s">
        <v>108</v>
      </c>
      <c r="AR313" t="s">
        <v>109</v>
      </c>
      <c r="AS313" t="s">
        <v>183</v>
      </c>
      <c r="AT313" t="s">
        <v>197</v>
      </c>
      <c r="AU313" t="s">
        <v>197</v>
      </c>
      <c r="AX313" t="s">
        <v>197</v>
      </c>
      <c r="AY313" t="s">
        <v>177</v>
      </c>
      <c r="AZ313" t="s">
        <v>198</v>
      </c>
      <c r="BA313" t="s">
        <v>199</v>
      </c>
      <c r="BB313" t="s">
        <v>200</v>
      </c>
      <c r="BD313" t="s">
        <v>200</v>
      </c>
      <c r="BE313" t="s">
        <v>167</v>
      </c>
      <c r="BF313" t="s">
        <v>168</v>
      </c>
      <c r="BG313" t="s">
        <v>169</v>
      </c>
      <c r="BH313" t="s">
        <v>170</v>
      </c>
      <c r="BI313" t="s">
        <v>171</v>
      </c>
      <c r="BJ313" t="s">
        <v>366</v>
      </c>
      <c r="BK313" t="s">
        <v>366</v>
      </c>
      <c r="BL313" t="s">
        <v>113</v>
      </c>
      <c r="BM313" t="s">
        <v>114</v>
      </c>
      <c r="BN313" t="s">
        <v>202</v>
      </c>
      <c r="BP313" t="s">
        <v>202</v>
      </c>
      <c r="BQ313" t="s">
        <v>115</v>
      </c>
      <c r="BR313" t="s">
        <v>115</v>
      </c>
      <c r="BS313" t="s">
        <v>134</v>
      </c>
      <c r="BT313" t="s">
        <v>117</v>
      </c>
      <c r="BU313" t="s">
        <v>344</v>
      </c>
      <c r="BV313" t="s">
        <v>366</v>
      </c>
      <c r="BW313" t="s">
        <v>366</v>
      </c>
      <c r="BZ313" t="s">
        <v>366</v>
      </c>
      <c r="CA313" t="str">
        <f>VLOOKUP('DCSR exp data'!BZ313,Bucket[],2,FALSE)</f>
        <v>Library books</v>
      </c>
      <c r="CB313" t="s">
        <v>119</v>
      </c>
      <c r="CC313" t="s">
        <v>137</v>
      </c>
      <c r="CD313" t="s">
        <v>138</v>
      </c>
      <c r="CE313" t="s">
        <v>138</v>
      </c>
      <c r="CF313" t="s">
        <v>231</v>
      </c>
      <c r="CH313" t="s">
        <v>231</v>
      </c>
      <c r="CI313" t="s">
        <v>141</v>
      </c>
      <c r="CJ313" t="s">
        <v>151</v>
      </c>
      <c r="CK313" t="s">
        <v>152</v>
      </c>
      <c r="CL313" t="s">
        <v>232</v>
      </c>
      <c r="CM313" t="s">
        <v>134</v>
      </c>
      <c r="CN313" t="s">
        <v>134</v>
      </c>
      <c r="CO313" t="s">
        <v>142</v>
      </c>
      <c r="CP313" t="s">
        <v>143</v>
      </c>
      <c r="CQ313" t="s">
        <v>143</v>
      </c>
      <c r="CR313" t="s">
        <v>143</v>
      </c>
      <c r="CS313" t="s">
        <v>143</v>
      </c>
      <c r="CT313" t="s">
        <v>143</v>
      </c>
    </row>
    <row r="314" spans="1:98" x14ac:dyDescent="0.25">
      <c r="A314" t="s">
        <v>97</v>
      </c>
      <c r="B314" t="s">
        <v>175</v>
      </c>
      <c r="C314" t="s">
        <v>98</v>
      </c>
      <c r="D314" t="s">
        <v>502</v>
      </c>
      <c r="E314" t="s">
        <v>288</v>
      </c>
      <c r="H314">
        <v>30031327</v>
      </c>
      <c r="I314" t="s">
        <v>288</v>
      </c>
      <c r="J314" t="s">
        <v>131</v>
      </c>
      <c r="K314" t="s">
        <v>468</v>
      </c>
      <c r="L314" s="6">
        <v>6654957.3499999996</v>
      </c>
      <c r="M314" s="6">
        <v>0</v>
      </c>
      <c r="N314" s="6">
        <v>0</v>
      </c>
      <c r="O314" s="6">
        <v>0</v>
      </c>
      <c r="P314" s="6">
        <v>0</v>
      </c>
      <c r="Q314" s="6">
        <v>7500000</v>
      </c>
      <c r="R314" s="6">
        <v>71848.350000000006</v>
      </c>
      <c r="S314" s="6">
        <v>6654957.3499999996</v>
      </c>
      <c r="T314" s="6">
        <v>773194.3</v>
      </c>
      <c r="U314" s="6">
        <v>0</v>
      </c>
      <c r="V314" s="6">
        <v>3638938.07</v>
      </c>
      <c r="W314" s="6">
        <v>1291016.71</v>
      </c>
      <c r="X314" s="6">
        <v>1107834.9099999999</v>
      </c>
      <c r="Y314" s="6">
        <v>252303.64</v>
      </c>
      <c r="Z314" s="6">
        <v>16876.5</v>
      </c>
      <c r="AA314" s="6">
        <v>283769.42</v>
      </c>
      <c r="AB314" s="6">
        <v>0</v>
      </c>
      <c r="AC314" s="6">
        <v>64218.1</v>
      </c>
      <c r="AD314" s="6">
        <v>0</v>
      </c>
      <c r="AE314" s="6">
        <v>0</v>
      </c>
      <c r="AF314" s="6">
        <v>0</v>
      </c>
      <c r="AG314" t="s">
        <v>101</v>
      </c>
      <c r="AH314" t="s">
        <v>102</v>
      </c>
      <c r="AI314" t="s">
        <v>103</v>
      </c>
      <c r="AJ314" t="s">
        <v>144</v>
      </c>
      <c r="AK314" t="s">
        <v>144</v>
      </c>
      <c r="AO314" t="s">
        <v>106</v>
      </c>
      <c r="AP314" t="s">
        <v>107</v>
      </c>
      <c r="AQ314" t="s">
        <v>108</v>
      </c>
      <c r="AR314" t="s">
        <v>109</v>
      </c>
      <c r="AS314" t="s">
        <v>183</v>
      </c>
      <c r="AT314" t="s">
        <v>197</v>
      </c>
      <c r="AU314" t="s">
        <v>197</v>
      </c>
      <c r="AX314" t="s">
        <v>197</v>
      </c>
      <c r="AY314" t="s">
        <v>177</v>
      </c>
      <c r="AZ314" t="s">
        <v>198</v>
      </c>
      <c r="BA314" t="s">
        <v>199</v>
      </c>
      <c r="BB314" t="s">
        <v>200</v>
      </c>
      <c r="BD314" t="s">
        <v>200</v>
      </c>
      <c r="BE314" t="s">
        <v>167</v>
      </c>
      <c r="BF314" t="s">
        <v>168</v>
      </c>
      <c r="BG314" t="s">
        <v>169</v>
      </c>
      <c r="BH314" t="s">
        <v>170</v>
      </c>
      <c r="BI314" t="s">
        <v>171</v>
      </c>
      <c r="BJ314" t="s">
        <v>366</v>
      </c>
      <c r="BK314" t="s">
        <v>366</v>
      </c>
      <c r="BL314" t="s">
        <v>133</v>
      </c>
      <c r="BM314" t="s">
        <v>133</v>
      </c>
      <c r="BP314" t="s">
        <v>133</v>
      </c>
      <c r="BQ314" t="s">
        <v>115</v>
      </c>
      <c r="BR314" t="s">
        <v>115</v>
      </c>
      <c r="BS314" t="s">
        <v>134</v>
      </c>
      <c r="BT314" t="s">
        <v>117</v>
      </c>
      <c r="BU314" t="s">
        <v>344</v>
      </c>
      <c r="BV314" t="s">
        <v>366</v>
      </c>
      <c r="BW314" t="s">
        <v>366</v>
      </c>
      <c r="BZ314" t="s">
        <v>366</v>
      </c>
      <c r="CA314" t="str">
        <f>VLOOKUP('DCSR exp data'!BZ314,Bucket[],2,FALSE)</f>
        <v>Library books</v>
      </c>
      <c r="CB314" t="s">
        <v>119</v>
      </c>
      <c r="CC314" t="s">
        <v>137</v>
      </c>
      <c r="CD314" t="s">
        <v>138</v>
      </c>
      <c r="CE314" t="s">
        <v>138</v>
      </c>
      <c r="CF314" t="s">
        <v>231</v>
      </c>
      <c r="CH314" t="s">
        <v>231</v>
      </c>
      <c r="CI314" t="s">
        <v>141</v>
      </c>
      <c r="CJ314" t="s">
        <v>151</v>
      </c>
      <c r="CK314" t="s">
        <v>152</v>
      </c>
      <c r="CL314" t="s">
        <v>232</v>
      </c>
      <c r="CM314" t="s">
        <v>134</v>
      </c>
      <c r="CN314" t="s">
        <v>134</v>
      </c>
      <c r="CO314" t="s">
        <v>142</v>
      </c>
      <c r="CP314" t="s">
        <v>143</v>
      </c>
      <c r="CQ314" t="s">
        <v>143</v>
      </c>
      <c r="CR314" t="s">
        <v>143</v>
      </c>
      <c r="CS314" t="s">
        <v>143</v>
      </c>
      <c r="CT314" t="s">
        <v>143</v>
      </c>
    </row>
    <row r="315" spans="1:98" x14ac:dyDescent="0.25">
      <c r="A315" t="s">
        <v>97</v>
      </c>
      <c r="B315" t="s">
        <v>175</v>
      </c>
      <c r="C315" t="s">
        <v>98</v>
      </c>
      <c r="D315" t="s">
        <v>502</v>
      </c>
      <c r="E315" t="s">
        <v>288</v>
      </c>
      <c r="H315">
        <v>30031327</v>
      </c>
      <c r="I315" t="s">
        <v>288</v>
      </c>
      <c r="J315" t="s">
        <v>131</v>
      </c>
      <c r="K315" t="s">
        <v>468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409454.41</v>
      </c>
      <c r="W315" s="6">
        <v>0</v>
      </c>
      <c r="X315" s="6">
        <v>-409454.41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t="s">
        <v>101</v>
      </c>
      <c r="AH315" t="s">
        <v>102</v>
      </c>
      <c r="AI315" t="s">
        <v>103</v>
      </c>
      <c r="AJ315" t="s">
        <v>144</v>
      </c>
      <c r="AK315" t="s">
        <v>144</v>
      </c>
      <c r="AO315" t="s">
        <v>106</v>
      </c>
      <c r="AP315" t="s">
        <v>107</v>
      </c>
      <c r="AQ315" t="s">
        <v>145</v>
      </c>
      <c r="AR315" t="s">
        <v>146</v>
      </c>
      <c r="AX315" t="s">
        <v>146</v>
      </c>
      <c r="AY315" t="s">
        <v>177</v>
      </c>
      <c r="AZ315" t="s">
        <v>198</v>
      </c>
      <c r="BA315" t="s">
        <v>199</v>
      </c>
      <c r="BB315" t="s">
        <v>200</v>
      </c>
      <c r="BD315" t="s">
        <v>200</v>
      </c>
      <c r="BE315" t="s">
        <v>167</v>
      </c>
      <c r="BF315" t="s">
        <v>168</v>
      </c>
      <c r="BG315" t="s">
        <v>169</v>
      </c>
      <c r="BH315" t="s">
        <v>170</v>
      </c>
      <c r="BI315" t="s">
        <v>171</v>
      </c>
      <c r="BJ315" t="s">
        <v>366</v>
      </c>
      <c r="BK315" t="s">
        <v>366</v>
      </c>
      <c r="BL315" t="s">
        <v>133</v>
      </c>
      <c r="BM315" t="s">
        <v>133</v>
      </c>
      <c r="BP315" t="s">
        <v>133</v>
      </c>
      <c r="BQ315" t="s">
        <v>115</v>
      </c>
      <c r="BR315" t="s">
        <v>115</v>
      </c>
      <c r="BS315" t="s">
        <v>134</v>
      </c>
      <c r="BT315" t="s">
        <v>117</v>
      </c>
      <c r="BU315" t="s">
        <v>344</v>
      </c>
      <c r="BV315" t="s">
        <v>366</v>
      </c>
      <c r="BW315" t="s">
        <v>366</v>
      </c>
      <c r="BZ315" t="s">
        <v>366</v>
      </c>
      <c r="CA315" t="str">
        <f>VLOOKUP('DCSR exp data'!BZ315,Bucket[],2,FALSE)</f>
        <v>Library books</v>
      </c>
      <c r="CB315" t="s">
        <v>119</v>
      </c>
      <c r="CC315" t="s">
        <v>137</v>
      </c>
      <c r="CD315" t="s">
        <v>138</v>
      </c>
      <c r="CE315" t="s">
        <v>138</v>
      </c>
      <c r="CF315" t="s">
        <v>231</v>
      </c>
      <c r="CH315" t="s">
        <v>231</v>
      </c>
      <c r="CI315" t="s">
        <v>141</v>
      </c>
      <c r="CJ315" t="s">
        <v>151</v>
      </c>
      <c r="CK315" t="s">
        <v>152</v>
      </c>
      <c r="CL315" t="s">
        <v>193</v>
      </c>
      <c r="CM315" t="s">
        <v>193</v>
      </c>
      <c r="CN315" t="s">
        <v>193</v>
      </c>
      <c r="CO315" t="s">
        <v>142</v>
      </c>
      <c r="CP315" t="s">
        <v>143</v>
      </c>
      <c r="CQ315" t="s">
        <v>143</v>
      </c>
      <c r="CR315" t="s">
        <v>143</v>
      </c>
      <c r="CS315" t="s">
        <v>143</v>
      </c>
      <c r="CT315" t="s">
        <v>143</v>
      </c>
    </row>
    <row r="316" spans="1:98" x14ac:dyDescent="0.25">
      <c r="A316" t="s">
        <v>97</v>
      </c>
      <c r="B316" t="s">
        <v>175</v>
      </c>
      <c r="C316" t="s">
        <v>98</v>
      </c>
      <c r="D316" t="s">
        <v>502</v>
      </c>
      <c r="E316" t="s">
        <v>238</v>
      </c>
      <c r="H316">
        <v>30029327</v>
      </c>
      <c r="I316" t="s">
        <v>238</v>
      </c>
      <c r="J316" t="s">
        <v>131</v>
      </c>
      <c r="K316" t="s">
        <v>468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3481.8</v>
      </c>
      <c r="S316" s="6">
        <v>0</v>
      </c>
      <c r="T316" s="6">
        <v>-3481.8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t="s">
        <v>101</v>
      </c>
      <c r="AH316" t="s">
        <v>102</v>
      </c>
      <c r="AI316" t="s">
        <v>103</v>
      </c>
      <c r="AJ316" t="s">
        <v>144</v>
      </c>
      <c r="AK316" t="s">
        <v>144</v>
      </c>
      <c r="AO316" t="s">
        <v>106</v>
      </c>
      <c r="AP316" t="s">
        <v>107</v>
      </c>
      <c r="AQ316" t="s">
        <v>108</v>
      </c>
      <c r="AR316" t="s">
        <v>109</v>
      </c>
      <c r="AS316" t="s">
        <v>183</v>
      </c>
      <c r="AT316" t="s">
        <v>197</v>
      </c>
      <c r="AU316" t="s">
        <v>197</v>
      </c>
      <c r="AX316" t="s">
        <v>197</v>
      </c>
      <c r="AY316" t="s">
        <v>177</v>
      </c>
      <c r="AZ316" t="s">
        <v>198</v>
      </c>
      <c r="BA316" t="s">
        <v>199</v>
      </c>
      <c r="BB316" t="s">
        <v>200</v>
      </c>
      <c r="BD316" t="s">
        <v>200</v>
      </c>
      <c r="BE316" t="s">
        <v>132</v>
      </c>
      <c r="BF316" t="s">
        <v>132</v>
      </c>
      <c r="BK316" t="s">
        <v>132</v>
      </c>
      <c r="BL316" t="s">
        <v>133</v>
      </c>
      <c r="BM316" t="s">
        <v>133</v>
      </c>
      <c r="BP316" t="s">
        <v>133</v>
      </c>
      <c r="BQ316" t="s">
        <v>115</v>
      </c>
      <c r="BR316" t="s">
        <v>115</v>
      </c>
      <c r="BS316" t="s">
        <v>134</v>
      </c>
      <c r="BT316" t="s">
        <v>117</v>
      </c>
      <c r="BU316" t="s">
        <v>344</v>
      </c>
      <c r="BV316" t="s">
        <v>366</v>
      </c>
      <c r="BW316" t="s">
        <v>366</v>
      </c>
      <c r="BZ316" t="s">
        <v>366</v>
      </c>
      <c r="CA316" t="str">
        <f>VLOOKUP('DCSR exp data'!BZ316,Bucket[],2,FALSE)</f>
        <v>Library books</v>
      </c>
      <c r="CB316" t="s">
        <v>119</v>
      </c>
      <c r="CC316" t="s">
        <v>137</v>
      </c>
      <c r="CD316" t="s">
        <v>138</v>
      </c>
      <c r="CE316" t="s">
        <v>138</v>
      </c>
      <c r="CF316" t="s">
        <v>231</v>
      </c>
      <c r="CH316" t="s">
        <v>231</v>
      </c>
      <c r="CI316" t="s">
        <v>141</v>
      </c>
      <c r="CJ316" t="s">
        <v>151</v>
      </c>
      <c r="CK316" t="s">
        <v>152</v>
      </c>
      <c r="CL316" t="s">
        <v>232</v>
      </c>
      <c r="CM316" t="s">
        <v>134</v>
      </c>
      <c r="CN316" t="s">
        <v>134</v>
      </c>
      <c r="CO316" t="s">
        <v>142</v>
      </c>
      <c r="CP316" t="s">
        <v>143</v>
      </c>
      <c r="CQ316" t="s">
        <v>143</v>
      </c>
      <c r="CR316" t="s">
        <v>143</v>
      </c>
      <c r="CS316" t="s">
        <v>143</v>
      </c>
      <c r="CT316" t="s">
        <v>143</v>
      </c>
    </row>
    <row r="317" spans="1:98" x14ac:dyDescent="0.25">
      <c r="A317" t="s">
        <v>97</v>
      </c>
      <c r="B317" t="s">
        <v>175</v>
      </c>
      <c r="C317" t="s">
        <v>98</v>
      </c>
      <c r="D317" t="s">
        <v>502</v>
      </c>
      <c r="E317" t="s">
        <v>217</v>
      </c>
      <c r="H317">
        <v>30028327</v>
      </c>
      <c r="I317" t="s">
        <v>217</v>
      </c>
      <c r="J317" t="s">
        <v>131</v>
      </c>
      <c r="K317" t="s">
        <v>468</v>
      </c>
      <c r="L317" s="6">
        <v>263806.99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228806.99</v>
      </c>
      <c r="T317" s="6">
        <v>-228806.99</v>
      </c>
      <c r="U317" s="6">
        <v>0</v>
      </c>
      <c r="V317" s="6">
        <v>0</v>
      </c>
      <c r="W317" s="6">
        <v>49778</v>
      </c>
      <c r="X317" s="6">
        <v>-49778</v>
      </c>
      <c r="Y317" s="6">
        <v>100524.28</v>
      </c>
      <c r="Z317" s="6">
        <v>0</v>
      </c>
      <c r="AA317" s="6">
        <v>163282.71</v>
      </c>
      <c r="AB317" s="6">
        <v>0</v>
      </c>
      <c r="AC317" s="6">
        <v>0</v>
      </c>
      <c r="AD317" s="6">
        <v>0</v>
      </c>
      <c r="AE317" s="6">
        <v>0</v>
      </c>
      <c r="AF317" s="6">
        <v>-35000</v>
      </c>
      <c r="AG317" t="s">
        <v>101</v>
      </c>
      <c r="AH317" t="s">
        <v>102</v>
      </c>
      <c r="AI317" t="s">
        <v>103</v>
      </c>
      <c r="AJ317" t="s">
        <v>144</v>
      </c>
      <c r="AK317" t="s">
        <v>144</v>
      </c>
      <c r="AO317" t="s">
        <v>106</v>
      </c>
      <c r="AP317" t="s">
        <v>107</v>
      </c>
      <c r="AQ317" t="s">
        <v>108</v>
      </c>
      <c r="AR317" t="s">
        <v>109</v>
      </c>
      <c r="AS317" t="s">
        <v>183</v>
      </c>
      <c r="AT317" t="s">
        <v>197</v>
      </c>
      <c r="AU317" t="s">
        <v>197</v>
      </c>
      <c r="AX317" t="s">
        <v>197</v>
      </c>
      <c r="AY317" t="s">
        <v>177</v>
      </c>
      <c r="AZ317" t="s">
        <v>198</v>
      </c>
      <c r="BA317" t="s">
        <v>199</v>
      </c>
      <c r="BB317" t="s">
        <v>200</v>
      </c>
      <c r="BD317" t="s">
        <v>200</v>
      </c>
      <c r="BE317" t="s">
        <v>167</v>
      </c>
      <c r="BF317" t="s">
        <v>168</v>
      </c>
      <c r="BG317" t="s">
        <v>169</v>
      </c>
      <c r="BH317" t="s">
        <v>170</v>
      </c>
      <c r="BI317" t="s">
        <v>171</v>
      </c>
      <c r="BJ317" t="s">
        <v>366</v>
      </c>
      <c r="BK317" t="s">
        <v>366</v>
      </c>
      <c r="BL317" t="s">
        <v>113</v>
      </c>
      <c r="BM317" t="s">
        <v>114</v>
      </c>
      <c r="BN317" t="s">
        <v>202</v>
      </c>
      <c r="BP317" t="s">
        <v>202</v>
      </c>
      <c r="BQ317" t="s">
        <v>115</v>
      </c>
      <c r="BR317" t="s">
        <v>115</v>
      </c>
      <c r="BS317" t="s">
        <v>134</v>
      </c>
      <c r="BT317" t="s">
        <v>117</v>
      </c>
      <c r="BU317" t="s">
        <v>344</v>
      </c>
      <c r="BV317" t="s">
        <v>366</v>
      </c>
      <c r="BW317" t="s">
        <v>366</v>
      </c>
      <c r="BZ317" t="s">
        <v>366</v>
      </c>
      <c r="CA317" t="str">
        <f>VLOOKUP('DCSR exp data'!BZ317,Bucket[],2,FALSE)</f>
        <v>Library books</v>
      </c>
      <c r="CB317" t="s">
        <v>119</v>
      </c>
      <c r="CC317" t="s">
        <v>137</v>
      </c>
      <c r="CD317" t="s">
        <v>138</v>
      </c>
      <c r="CE317" t="s">
        <v>138</v>
      </c>
      <c r="CF317" t="s">
        <v>231</v>
      </c>
      <c r="CH317" t="s">
        <v>231</v>
      </c>
      <c r="CI317" t="s">
        <v>141</v>
      </c>
      <c r="CJ317" t="s">
        <v>151</v>
      </c>
      <c r="CK317" t="s">
        <v>152</v>
      </c>
      <c r="CL317" t="s">
        <v>232</v>
      </c>
      <c r="CM317" t="s">
        <v>134</v>
      </c>
      <c r="CN317" t="s">
        <v>134</v>
      </c>
      <c r="CO317" t="s">
        <v>142</v>
      </c>
      <c r="CP317" t="s">
        <v>143</v>
      </c>
      <c r="CQ317" t="s">
        <v>143</v>
      </c>
      <c r="CR317" t="s">
        <v>143</v>
      </c>
      <c r="CS317" t="s">
        <v>143</v>
      </c>
      <c r="CT317" t="s">
        <v>143</v>
      </c>
    </row>
    <row r="318" spans="1:98" x14ac:dyDescent="0.25">
      <c r="A318" t="s">
        <v>97</v>
      </c>
      <c r="B318" t="s">
        <v>175</v>
      </c>
      <c r="C318" t="s">
        <v>98</v>
      </c>
      <c r="D318" t="s">
        <v>502</v>
      </c>
      <c r="E318" t="s">
        <v>217</v>
      </c>
      <c r="H318">
        <v>30028327</v>
      </c>
      <c r="I318" t="s">
        <v>217</v>
      </c>
      <c r="J318" t="s">
        <v>131</v>
      </c>
      <c r="K318" t="s">
        <v>468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261335.49</v>
      </c>
      <c r="X318" s="6">
        <v>-261335.49</v>
      </c>
      <c r="Y318" s="6">
        <v>200567.03</v>
      </c>
      <c r="Z318" s="6">
        <v>0</v>
      </c>
      <c r="AA318" s="6">
        <v>-200567.03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t="s">
        <v>101</v>
      </c>
      <c r="AH318" t="s">
        <v>102</v>
      </c>
      <c r="AI318" t="s">
        <v>103</v>
      </c>
      <c r="AJ318" t="s">
        <v>144</v>
      </c>
      <c r="AK318" t="s">
        <v>144</v>
      </c>
      <c r="AO318" t="s">
        <v>106</v>
      </c>
      <c r="AP318" t="s">
        <v>107</v>
      </c>
      <c r="AQ318" t="s">
        <v>108</v>
      </c>
      <c r="AR318" t="s">
        <v>109</v>
      </c>
      <c r="AS318" t="s">
        <v>183</v>
      </c>
      <c r="AT318" t="s">
        <v>197</v>
      </c>
      <c r="AU318" t="s">
        <v>197</v>
      </c>
      <c r="AX318" t="s">
        <v>197</v>
      </c>
      <c r="AY318" t="s">
        <v>177</v>
      </c>
      <c r="AZ318" t="s">
        <v>198</v>
      </c>
      <c r="BA318" t="s">
        <v>199</v>
      </c>
      <c r="BB318" t="s">
        <v>200</v>
      </c>
      <c r="BD318" t="s">
        <v>200</v>
      </c>
      <c r="BE318" t="s">
        <v>167</v>
      </c>
      <c r="BF318" t="s">
        <v>168</v>
      </c>
      <c r="BG318" t="s">
        <v>169</v>
      </c>
      <c r="BH318" t="s">
        <v>170</v>
      </c>
      <c r="BI318" t="s">
        <v>171</v>
      </c>
      <c r="BJ318" t="s">
        <v>366</v>
      </c>
      <c r="BK318" t="s">
        <v>366</v>
      </c>
      <c r="BL318" t="s">
        <v>133</v>
      </c>
      <c r="BM318" t="s">
        <v>133</v>
      </c>
      <c r="BP318" t="s">
        <v>133</v>
      </c>
      <c r="BQ318" t="s">
        <v>115</v>
      </c>
      <c r="BR318" t="s">
        <v>115</v>
      </c>
      <c r="BS318" t="s">
        <v>134</v>
      </c>
      <c r="BT318" t="s">
        <v>117</v>
      </c>
      <c r="BU318" t="s">
        <v>344</v>
      </c>
      <c r="BV318" t="s">
        <v>366</v>
      </c>
      <c r="BW318" t="s">
        <v>366</v>
      </c>
      <c r="BZ318" t="s">
        <v>366</v>
      </c>
      <c r="CA318" t="str">
        <f>VLOOKUP('DCSR exp data'!BZ318,Bucket[],2,FALSE)</f>
        <v>Library books</v>
      </c>
      <c r="CB318" t="s">
        <v>119</v>
      </c>
      <c r="CC318" t="s">
        <v>137</v>
      </c>
      <c r="CD318" t="s">
        <v>138</v>
      </c>
      <c r="CE318" t="s">
        <v>138</v>
      </c>
      <c r="CF318" t="s">
        <v>231</v>
      </c>
      <c r="CH318" t="s">
        <v>231</v>
      </c>
      <c r="CI318" t="s">
        <v>141</v>
      </c>
      <c r="CJ318" t="s">
        <v>151</v>
      </c>
      <c r="CK318" t="s">
        <v>152</v>
      </c>
      <c r="CL318" t="s">
        <v>193</v>
      </c>
      <c r="CM318" t="s">
        <v>193</v>
      </c>
      <c r="CN318" t="s">
        <v>193</v>
      </c>
      <c r="CO318" t="s">
        <v>142</v>
      </c>
      <c r="CP318" t="s">
        <v>143</v>
      </c>
      <c r="CQ318" t="s">
        <v>143</v>
      </c>
      <c r="CR318" t="s">
        <v>143</v>
      </c>
      <c r="CS318" t="s">
        <v>143</v>
      </c>
      <c r="CT318" t="s">
        <v>143</v>
      </c>
    </row>
    <row r="319" spans="1:98" x14ac:dyDescent="0.25">
      <c r="A319" t="s">
        <v>97</v>
      </c>
      <c r="B319" t="s">
        <v>175</v>
      </c>
      <c r="C319" t="s">
        <v>98</v>
      </c>
      <c r="D319" t="s">
        <v>502</v>
      </c>
      <c r="E319" t="s">
        <v>217</v>
      </c>
      <c r="H319">
        <v>30028327</v>
      </c>
      <c r="I319" t="s">
        <v>217</v>
      </c>
      <c r="J319" t="s">
        <v>131</v>
      </c>
      <c r="K319" t="s">
        <v>468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417.96</v>
      </c>
      <c r="S319" s="6">
        <v>0</v>
      </c>
      <c r="T319" s="6">
        <v>-417.96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t="s">
        <v>101</v>
      </c>
      <c r="AH319" t="s">
        <v>102</v>
      </c>
      <c r="AI319" t="s">
        <v>103</v>
      </c>
      <c r="AJ319" t="s">
        <v>144</v>
      </c>
      <c r="AK319" t="s">
        <v>144</v>
      </c>
      <c r="AO319" t="s">
        <v>106</v>
      </c>
      <c r="AP319" t="s">
        <v>107</v>
      </c>
      <c r="AQ319" t="s">
        <v>108</v>
      </c>
      <c r="AR319" t="s">
        <v>109</v>
      </c>
      <c r="AS319" t="s">
        <v>183</v>
      </c>
      <c r="AT319" t="s">
        <v>197</v>
      </c>
      <c r="AU319" t="s">
        <v>197</v>
      </c>
      <c r="AX319" t="s">
        <v>197</v>
      </c>
      <c r="AY319" t="s">
        <v>177</v>
      </c>
      <c r="AZ319" t="s">
        <v>198</v>
      </c>
      <c r="BA319" t="s">
        <v>199</v>
      </c>
      <c r="BB319" t="s">
        <v>200</v>
      </c>
      <c r="BD319" t="s">
        <v>200</v>
      </c>
      <c r="BE319" t="s">
        <v>167</v>
      </c>
      <c r="BF319" t="s">
        <v>168</v>
      </c>
      <c r="BG319" t="s">
        <v>169</v>
      </c>
      <c r="BH319" t="s">
        <v>170</v>
      </c>
      <c r="BI319" t="s">
        <v>171</v>
      </c>
      <c r="BJ319" t="s">
        <v>298</v>
      </c>
      <c r="BK319" t="s">
        <v>342</v>
      </c>
      <c r="BL319" t="s">
        <v>133</v>
      </c>
      <c r="BM319" t="s">
        <v>133</v>
      </c>
      <c r="BP319" t="s">
        <v>133</v>
      </c>
      <c r="BQ319" t="s">
        <v>115</v>
      </c>
      <c r="BR319" t="s">
        <v>115</v>
      </c>
      <c r="BS319" t="s">
        <v>134</v>
      </c>
      <c r="BT319" t="s">
        <v>117</v>
      </c>
      <c r="BU319" t="s">
        <v>344</v>
      </c>
      <c r="BV319" t="s">
        <v>366</v>
      </c>
      <c r="BW319" t="s">
        <v>366</v>
      </c>
      <c r="BZ319" t="s">
        <v>366</v>
      </c>
      <c r="CA319" t="str">
        <f>VLOOKUP('DCSR exp data'!BZ319,Bucket[],2,FALSE)</f>
        <v>Library books</v>
      </c>
      <c r="CB319" t="s">
        <v>119</v>
      </c>
      <c r="CC319" t="s">
        <v>137</v>
      </c>
      <c r="CD319" t="s">
        <v>138</v>
      </c>
      <c r="CE319" t="s">
        <v>138</v>
      </c>
      <c r="CF319" t="s">
        <v>231</v>
      </c>
      <c r="CH319" t="s">
        <v>231</v>
      </c>
      <c r="CI319" t="s">
        <v>141</v>
      </c>
      <c r="CJ319" t="s">
        <v>151</v>
      </c>
      <c r="CK319" t="s">
        <v>152</v>
      </c>
      <c r="CL319" t="s">
        <v>232</v>
      </c>
      <c r="CM319" t="s">
        <v>134</v>
      </c>
      <c r="CN319" t="s">
        <v>134</v>
      </c>
      <c r="CO319" t="s">
        <v>142</v>
      </c>
      <c r="CP319" t="s">
        <v>143</v>
      </c>
      <c r="CQ319" t="s">
        <v>143</v>
      </c>
      <c r="CR319" t="s">
        <v>143</v>
      </c>
      <c r="CS319" t="s">
        <v>143</v>
      </c>
      <c r="CT319" t="s">
        <v>143</v>
      </c>
    </row>
    <row r="320" spans="1:98" x14ac:dyDescent="0.25">
      <c r="A320" t="s">
        <v>97</v>
      </c>
      <c r="B320" t="s">
        <v>175</v>
      </c>
      <c r="C320" t="s">
        <v>98</v>
      </c>
      <c r="D320" t="s">
        <v>502</v>
      </c>
      <c r="E320" t="s">
        <v>217</v>
      </c>
      <c r="H320">
        <v>30028327</v>
      </c>
      <c r="I320" t="s">
        <v>217</v>
      </c>
      <c r="J320" t="s">
        <v>131</v>
      </c>
      <c r="K320" t="s">
        <v>468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4000</v>
      </c>
      <c r="R320" s="6">
        <v>3700</v>
      </c>
      <c r="S320" s="6">
        <v>0</v>
      </c>
      <c r="T320" s="6">
        <v>300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t="s">
        <v>101</v>
      </c>
      <c r="AH320" t="s">
        <v>102</v>
      </c>
      <c r="AI320" t="s">
        <v>103</v>
      </c>
      <c r="AJ320" t="s">
        <v>144</v>
      </c>
      <c r="AK320" t="s">
        <v>144</v>
      </c>
      <c r="AO320" t="s">
        <v>106</v>
      </c>
      <c r="AP320" t="s">
        <v>107</v>
      </c>
      <c r="AQ320" t="s">
        <v>108</v>
      </c>
      <c r="AR320" t="s">
        <v>109</v>
      </c>
      <c r="AS320" t="s">
        <v>183</v>
      </c>
      <c r="AT320" t="s">
        <v>197</v>
      </c>
      <c r="AU320" t="s">
        <v>197</v>
      </c>
      <c r="AX320" t="s">
        <v>197</v>
      </c>
      <c r="AY320" t="s">
        <v>177</v>
      </c>
      <c r="AZ320" t="s">
        <v>198</v>
      </c>
      <c r="BA320" t="s">
        <v>199</v>
      </c>
      <c r="BB320" t="s">
        <v>200</v>
      </c>
      <c r="BD320" t="s">
        <v>200</v>
      </c>
      <c r="BE320" t="s">
        <v>167</v>
      </c>
      <c r="BF320" t="s">
        <v>168</v>
      </c>
      <c r="BG320" t="s">
        <v>169</v>
      </c>
      <c r="BH320" t="s">
        <v>170</v>
      </c>
      <c r="BI320" t="s">
        <v>171</v>
      </c>
      <c r="BJ320" t="s">
        <v>357</v>
      </c>
      <c r="BK320" t="s">
        <v>357</v>
      </c>
      <c r="BL320" t="s">
        <v>133</v>
      </c>
      <c r="BM320" t="s">
        <v>133</v>
      </c>
      <c r="BP320" t="s">
        <v>133</v>
      </c>
      <c r="BQ320" t="s">
        <v>115</v>
      </c>
      <c r="BR320" t="s">
        <v>115</v>
      </c>
      <c r="BS320" t="s">
        <v>134</v>
      </c>
      <c r="BT320" t="s">
        <v>117</v>
      </c>
      <c r="BU320" t="s">
        <v>344</v>
      </c>
      <c r="BV320" t="s">
        <v>356</v>
      </c>
      <c r="BW320" t="s">
        <v>356</v>
      </c>
      <c r="BZ320" t="s">
        <v>356</v>
      </c>
      <c r="CA320" t="str">
        <f>VLOOKUP('DCSR exp data'!BZ320,Bucket[],2,FALSE)</f>
        <v>Furniture,equipment and systems</v>
      </c>
      <c r="CB320" t="s">
        <v>119</v>
      </c>
      <c r="CC320" t="s">
        <v>137</v>
      </c>
      <c r="CD320" t="s">
        <v>138</v>
      </c>
      <c r="CE320" t="s">
        <v>138</v>
      </c>
      <c r="CF320" t="s">
        <v>231</v>
      </c>
      <c r="CH320" t="s">
        <v>231</v>
      </c>
      <c r="CI320" t="s">
        <v>141</v>
      </c>
      <c r="CJ320" t="s">
        <v>151</v>
      </c>
      <c r="CK320" t="s">
        <v>152</v>
      </c>
      <c r="CL320" t="s">
        <v>232</v>
      </c>
      <c r="CM320" t="s">
        <v>134</v>
      </c>
      <c r="CN320" t="s">
        <v>134</v>
      </c>
      <c r="CO320" t="s">
        <v>142</v>
      </c>
      <c r="CP320" t="s">
        <v>143</v>
      </c>
      <c r="CQ320" t="s">
        <v>143</v>
      </c>
      <c r="CR320" t="s">
        <v>143</v>
      </c>
      <c r="CS320" t="s">
        <v>143</v>
      </c>
      <c r="CT320" t="s">
        <v>143</v>
      </c>
    </row>
    <row r="321" spans="1:98" x14ac:dyDescent="0.25">
      <c r="A321" t="s">
        <v>97</v>
      </c>
      <c r="B321" t="s">
        <v>175</v>
      </c>
      <c r="C321" t="s">
        <v>98</v>
      </c>
      <c r="D321" t="s">
        <v>502</v>
      </c>
      <c r="E321" t="s">
        <v>288</v>
      </c>
      <c r="H321">
        <v>30031327</v>
      </c>
      <c r="I321" t="s">
        <v>288</v>
      </c>
      <c r="J321" t="s">
        <v>131</v>
      </c>
      <c r="K321" t="s">
        <v>468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23023.74</v>
      </c>
      <c r="S321" s="6">
        <v>0</v>
      </c>
      <c r="T321" s="6">
        <v>-23023.74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t="s">
        <v>101</v>
      </c>
      <c r="AH321" t="s">
        <v>102</v>
      </c>
      <c r="AI321" t="s">
        <v>103</v>
      </c>
      <c r="AJ321" t="s">
        <v>144</v>
      </c>
      <c r="AK321" t="s">
        <v>144</v>
      </c>
      <c r="AO321" t="s">
        <v>106</v>
      </c>
      <c r="AP321" t="s">
        <v>107</v>
      </c>
      <c r="AQ321" t="s">
        <v>108</v>
      </c>
      <c r="AR321" t="s">
        <v>109</v>
      </c>
      <c r="AS321" t="s">
        <v>183</v>
      </c>
      <c r="AT321" t="s">
        <v>197</v>
      </c>
      <c r="AU321" t="s">
        <v>197</v>
      </c>
      <c r="AX321" t="s">
        <v>197</v>
      </c>
      <c r="AY321" t="s">
        <v>177</v>
      </c>
      <c r="AZ321" t="s">
        <v>198</v>
      </c>
      <c r="BA321" t="s">
        <v>199</v>
      </c>
      <c r="BB321" t="s">
        <v>200</v>
      </c>
      <c r="BD321" t="s">
        <v>200</v>
      </c>
      <c r="BE321" t="s">
        <v>167</v>
      </c>
      <c r="BF321" t="s">
        <v>168</v>
      </c>
      <c r="BG321" t="s">
        <v>169</v>
      </c>
      <c r="BH321" t="s">
        <v>170</v>
      </c>
      <c r="BI321" t="s">
        <v>171</v>
      </c>
      <c r="BJ321" t="s">
        <v>298</v>
      </c>
      <c r="BK321" t="s">
        <v>314</v>
      </c>
      <c r="BL321" t="s">
        <v>113</v>
      </c>
      <c r="BM321" t="s">
        <v>114</v>
      </c>
      <c r="BN321" t="s">
        <v>202</v>
      </c>
      <c r="BP321" t="s">
        <v>202</v>
      </c>
      <c r="BQ321" t="s">
        <v>115</v>
      </c>
      <c r="BR321" t="s">
        <v>115</v>
      </c>
      <c r="BS321" t="s">
        <v>134</v>
      </c>
      <c r="BT321" t="s">
        <v>117</v>
      </c>
      <c r="BU321" t="s">
        <v>344</v>
      </c>
      <c r="BV321" t="s">
        <v>345</v>
      </c>
      <c r="BW321" t="s">
        <v>361</v>
      </c>
      <c r="BX321" t="s">
        <v>362</v>
      </c>
      <c r="BZ321" t="s">
        <v>362</v>
      </c>
      <c r="CA321" t="str">
        <f>VLOOKUP('DCSR exp data'!BZ321,Bucket[],2,FALSE)</f>
        <v>Furniture,equipment and systems</v>
      </c>
      <c r="CB321" t="s">
        <v>119</v>
      </c>
      <c r="CC321" t="s">
        <v>137</v>
      </c>
      <c r="CD321" t="s">
        <v>138</v>
      </c>
      <c r="CE321" t="s">
        <v>138</v>
      </c>
      <c r="CF321" t="s">
        <v>231</v>
      </c>
      <c r="CH321" t="s">
        <v>231</v>
      </c>
      <c r="CI321" t="s">
        <v>141</v>
      </c>
      <c r="CJ321" t="s">
        <v>151</v>
      </c>
      <c r="CK321" t="s">
        <v>152</v>
      </c>
      <c r="CL321" t="s">
        <v>232</v>
      </c>
      <c r="CM321" t="s">
        <v>134</v>
      </c>
      <c r="CN321" t="s">
        <v>134</v>
      </c>
      <c r="CO321" t="s">
        <v>142</v>
      </c>
      <c r="CP321" t="s">
        <v>143</v>
      </c>
      <c r="CQ321" t="s">
        <v>143</v>
      </c>
      <c r="CR321" t="s">
        <v>143</v>
      </c>
      <c r="CS321" t="s">
        <v>143</v>
      </c>
      <c r="CT321" t="s">
        <v>143</v>
      </c>
    </row>
    <row r="322" spans="1:98" x14ac:dyDescent="0.25">
      <c r="A322" t="s">
        <v>97</v>
      </c>
      <c r="B322" t="s">
        <v>175</v>
      </c>
      <c r="C322" t="s">
        <v>98</v>
      </c>
      <c r="D322" t="s">
        <v>502</v>
      </c>
      <c r="E322" t="s">
        <v>238</v>
      </c>
      <c r="H322">
        <v>30029327</v>
      </c>
      <c r="I322" t="s">
        <v>238</v>
      </c>
      <c r="J322" t="s">
        <v>131</v>
      </c>
      <c r="K322" t="s">
        <v>468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1440</v>
      </c>
      <c r="X322" s="6">
        <v>-1440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t="s">
        <v>101</v>
      </c>
      <c r="AH322" t="s">
        <v>102</v>
      </c>
      <c r="AI322" t="s">
        <v>103</v>
      </c>
      <c r="AJ322" t="s">
        <v>144</v>
      </c>
      <c r="AK322" t="s">
        <v>144</v>
      </c>
      <c r="AO322" t="s">
        <v>106</v>
      </c>
      <c r="AP322" t="s">
        <v>107</v>
      </c>
      <c r="AQ322" t="s">
        <v>108</v>
      </c>
      <c r="AR322" t="s">
        <v>109</v>
      </c>
      <c r="AS322" t="s">
        <v>183</v>
      </c>
      <c r="AT322" t="s">
        <v>197</v>
      </c>
      <c r="AU322" t="s">
        <v>197</v>
      </c>
      <c r="AX322" t="s">
        <v>197</v>
      </c>
      <c r="AY322" t="s">
        <v>177</v>
      </c>
      <c r="AZ322" t="s">
        <v>198</v>
      </c>
      <c r="BA322" t="s">
        <v>199</v>
      </c>
      <c r="BB322" t="s">
        <v>200</v>
      </c>
      <c r="BD322" t="s">
        <v>200</v>
      </c>
      <c r="BE322" t="s">
        <v>167</v>
      </c>
      <c r="BF322" t="s">
        <v>168</v>
      </c>
      <c r="BG322" t="s">
        <v>169</v>
      </c>
      <c r="BH322" t="s">
        <v>170</v>
      </c>
      <c r="BI322" t="s">
        <v>171</v>
      </c>
      <c r="BJ322" t="s">
        <v>298</v>
      </c>
      <c r="BK322" t="s">
        <v>314</v>
      </c>
      <c r="BL322" t="s">
        <v>113</v>
      </c>
      <c r="BM322" t="s">
        <v>114</v>
      </c>
      <c r="BN322" t="s">
        <v>202</v>
      </c>
      <c r="BP322" t="s">
        <v>202</v>
      </c>
      <c r="BQ322" t="s">
        <v>115</v>
      </c>
      <c r="BR322" t="s">
        <v>115</v>
      </c>
      <c r="BS322" t="s">
        <v>134</v>
      </c>
      <c r="BT322" t="s">
        <v>117</v>
      </c>
      <c r="BU322" t="s">
        <v>344</v>
      </c>
      <c r="BV322" t="s">
        <v>345</v>
      </c>
      <c r="BW322" t="s">
        <v>361</v>
      </c>
      <c r="BX322" t="s">
        <v>362</v>
      </c>
      <c r="BZ322" t="s">
        <v>362</v>
      </c>
      <c r="CA322" t="str">
        <f>VLOOKUP('DCSR exp data'!BZ322,Bucket[],2,FALSE)</f>
        <v>Furniture,equipment and systems</v>
      </c>
      <c r="CB322" t="s">
        <v>119</v>
      </c>
      <c r="CC322" t="s">
        <v>137</v>
      </c>
      <c r="CD322" t="s">
        <v>138</v>
      </c>
      <c r="CE322" t="s">
        <v>138</v>
      </c>
      <c r="CF322" t="s">
        <v>231</v>
      </c>
      <c r="CH322" t="s">
        <v>231</v>
      </c>
      <c r="CI322" t="s">
        <v>141</v>
      </c>
      <c r="CJ322" t="s">
        <v>151</v>
      </c>
      <c r="CK322" t="s">
        <v>152</v>
      </c>
      <c r="CL322" t="s">
        <v>193</v>
      </c>
      <c r="CM322" t="s">
        <v>193</v>
      </c>
      <c r="CN322" t="s">
        <v>193</v>
      </c>
      <c r="CO322" t="s">
        <v>142</v>
      </c>
      <c r="CP322" t="s">
        <v>143</v>
      </c>
      <c r="CQ322" t="s">
        <v>143</v>
      </c>
      <c r="CR322" t="s">
        <v>143</v>
      </c>
      <c r="CS322" t="s">
        <v>143</v>
      </c>
      <c r="CT322" t="s">
        <v>143</v>
      </c>
    </row>
    <row r="323" spans="1:98" x14ac:dyDescent="0.25">
      <c r="A323" t="s">
        <v>97</v>
      </c>
      <c r="B323" t="s">
        <v>175</v>
      </c>
      <c r="C323" t="s">
        <v>98</v>
      </c>
      <c r="D323" t="s">
        <v>502</v>
      </c>
      <c r="E323" t="s">
        <v>238</v>
      </c>
      <c r="H323">
        <v>30029327</v>
      </c>
      <c r="I323" t="s">
        <v>238</v>
      </c>
      <c r="J323" t="s">
        <v>131</v>
      </c>
      <c r="K323" t="s">
        <v>468</v>
      </c>
      <c r="L323" s="6">
        <v>151141.20000000001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151141.20000000001</v>
      </c>
      <c r="T323" s="6">
        <v>-151141.20000000001</v>
      </c>
      <c r="U323" s="6">
        <v>0</v>
      </c>
      <c r="V323" s="6">
        <v>124054.8</v>
      </c>
      <c r="W323" s="6">
        <v>27086.400000000001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t="s">
        <v>101</v>
      </c>
      <c r="AH323" t="s">
        <v>102</v>
      </c>
      <c r="AI323" t="s">
        <v>103</v>
      </c>
      <c r="AJ323" t="s">
        <v>144</v>
      </c>
      <c r="AK323" t="s">
        <v>144</v>
      </c>
      <c r="AO323" t="s">
        <v>106</v>
      </c>
      <c r="AP323" t="s">
        <v>107</v>
      </c>
      <c r="AQ323" t="s">
        <v>108</v>
      </c>
      <c r="AR323" t="s">
        <v>109</v>
      </c>
      <c r="AS323" t="s">
        <v>183</v>
      </c>
      <c r="AT323" t="s">
        <v>197</v>
      </c>
      <c r="AU323" t="s">
        <v>197</v>
      </c>
      <c r="AX323" t="s">
        <v>197</v>
      </c>
      <c r="AY323" t="s">
        <v>177</v>
      </c>
      <c r="AZ323" t="s">
        <v>198</v>
      </c>
      <c r="BA323" t="s">
        <v>199</v>
      </c>
      <c r="BB323" t="s">
        <v>200</v>
      </c>
      <c r="BD323" t="s">
        <v>200</v>
      </c>
      <c r="BE323" t="s">
        <v>167</v>
      </c>
      <c r="BF323" t="s">
        <v>168</v>
      </c>
      <c r="BG323" t="s">
        <v>169</v>
      </c>
      <c r="BH323" t="s">
        <v>170</v>
      </c>
      <c r="BI323" t="s">
        <v>171</v>
      </c>
      <c r="BJ323" t="s">
        <v>298</v>
      </c>
      <c r="BK323" t="s">
        <v>314</v>
      </c>
      <c r="BL323" t="s">
        <v>133</v>
      </c>
      <c r="BM323" t="s">
        <v>133</v>
      </c>
      <c r="BP323" t="s">
        <v>133</v>
      </c>
      <c r="BQ323" t="s">
        <v>115</v>
      </c>
      <c r="BR323" t="s">
        <v>115</v>
      </c>
      <c r="BS323" t="s">
        <v>134</v>
      </c>
      <c r="BT323" t="s">
        <v>117</v>
      </c>
      <c r="BU323" t="s">
        <v>344</v>
      </c>
      <c r="BV323" t="s">
        <v>345</v>
      </c>
      <c r="BW323" t="s">
        <v>361</v>
      </c>
      <c r="BX323" t="s">
        <v>362</v>
      </c>
      <c r="BZ323" t="s">
        <v>362</v>
      </c>
      <c r="CA323" t="str">
        <f>VLOOKUP('DCSR exp data'!BZ323,Bucket[],2,FALSE)</f>
        <v>Furniture,equipment and systems</v>
      </c>
      <c r="CB323" t="s">
        <v>119</v>
      </c>
      <c r="CC323" t="s">
        <v>137</v>
      </c>
      <c r="CD323" t="s">
        <v>138</v>
      </c>
      <c r="CE323" t="s">
        <v>138</v>
      </c>
      <c r="CF323" t="s">
        <v>231</v>
      </c>
      <c r="CH323" t="s">
        <v>231</v>
      </c>
      <c r="CI323" t="s">
        <v>141</v>
      </c>
      <c r="CJ323" t="s">
        <v>151</v>
      </c>
      <c r="CK323" t="s">
        <v>152</v>
      </c>
      <c r="CL323" t="s">
        <v>232</v>
      </c>
      <c r="CM323" t="s">
        <v>134</v>
      </c>
      <c r="CN323" t="s">
        <v>134</v>
      </c>
      <c r="CO323" t="s">
        <v>142</v>
      </c>
      <c r="CP323" t="s">
        <v>143</v>
      </c>
      <c r="CQ323" t="s">
        <v>143</v>
      </c>
      <c r="CR323" t="s">
        <v>143</v>
      </c>
      <c r="CS323" t="s">
        <v>143</v>
      </c>
      <c r="CT323" t="s">
        <v>143</v>
      </c>
    </row>
    <row r="324" spans="1:98" x14ac:dyDescent="0.25">
      <c r="A324" t="s">
        <v>97</v>
      </c>
      <c r="B324" t="s">
        <v>175</v>
      </c>
      <c r="C324" t="s">
        <v>98</v>
      </c>
      <c r="D324" t="s">
        <v>502</v>
      </c>
      <c r="E324" t="s">
        <v>217</v>
      </c>
      <c r="H324">
        <v>30028327</v>
      </c>
      <c r="I324" t="s">
        <v>217</v>
      </c>
      <c r="J324" t="s">
        <v>131</v>
      </c>
      <c r="K324" t="s">
        <v>468</v>
      </c>
      <c r="L324" s="6">
        <v>4030.77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7752</v>
      </c>
      <c r="T324" s="6">
        <v>-7752</v>
      </c>
      <c r="U324" s="6">
        <v>0</v>
      </c>
      <c r="V324" s="6">
        <v>208568</v>
      </c>
      <c r="W324" s="6">
        <v>91070.5</v>
      </c>
      <c r="X324" s="6">
        <v>-291886.5</v>
      </c>
      <c r="Y324" s="6">
        <v>-3721.23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3721.23</v>
      </c>
      <c r="AG324" t="s">
        <v>101</v>
      </c>
      <c r="AH324" t="s">
        <v>102</v>
      </c>
      <c r="AI324" t="s">
        <v>103</v>
      </c>
      <c r="AJ324" t="s">
        <v>144</v>
      </c>
      <c r="AK324" t="s">
        <v>144</v>
      </c>
      <c r="AO324" t="s">
        <v>106</v>
      </c>
      <c r="AP324" t="s">
        <v>107</v>
      </c>
      <c r="AQ324" t="s">
        <v>108</v>
      </c>
      <c r="AR324" t="s">
        <v>109</v>
      </c>
      <c r="AS324" t="s">
        <v>183</v>
      </c>
      <c r="AT324" t="s">
        <v>197</v>
      </c>
      <c r="AU324" t="s">
        <v>197</v>
      </c>
      <c r="AX324" t="s">
        <v>197</v>
      </c>
      <c r="AY324" t="s">
        <v>177</v>
      </c>
      <c r="AZ324" t="s">
        <v>198</v>
      </c>
      <c r="BA324" t="s">
        <v>199</v>
      </c>
      <c r="BB324" t="s">
        <v>200</v>
      </c>
      <c r="BD324" t="s">
        <v>200</v>
      </c>
      <c r="BE324" t="s">
        <v>167</v>
      </c>
      <c r="BF324" t="s">
        <v>168</v>
      </c>
      <c r="BG324" t="s">
        <v>169</v>
      </c>
      <c r="BH324" t="s">
        <v>170</v>
      </c>
      <c r="BI324" t="s">
        <v>171</v>
      </c>
      <c r="BJ324" t="s">
        <v>298</v>
      </c>
      <c r="BK324" t="s">
        <v>314</v>
      </c>
      <c r="BL324" t="s">
        <v>113</v>
      </c>
      <c r="BM324" t="s">
        <v>114</v>
      </c>
      <c r="BN324" t="s">
        <v>202</v>
      </c>
      <c r="BP324" t="s">
        <v>202</v>
      </c>
      <c r="BQ324" t="s">
        <v>115</v>
      </c>
      <c r="BR324" t="s">
        <v>115</v>
      </c>
      <c r="BS324" t="s">
        <v>134</v>
      </c>
      <c r="BT324" t="s">
        <v>117</v>
      </c>
      <c r="BU324" t="s">
        <v>344</v>
      </c>
      <c r="BV324" t="s">
        <v>345</v>
      </c>
      <c r="BW324" t="s">
        <v>361</v>
      </c>
      <c r="BX324" t="s">
        <v>362</v>
      </c>
      <c r="BZ324" t="s">
        <v>362</v>
      </c>
      <c r="CA324" t="str">
        <f>VLOOKUP('DCSR exp data'!BZ324,Bucket[],2,FALSE)</f>
        <v>Furniture,equipment and systems</v>
      </c>
      <c r="CB324" t="s">
        <v>119</v>
      </c>
      <c r="CC324" t="s">
        <v>137</v>
      </c>
      <c r="CD324" t="s">
        <v>138</v>
      </c>
      <c r="CE324" t="s">
        <v>138</v>
      </c>
      <c r="CF324" t="s">
        <v>231</v>
      </c>
      <c r="CH324" t="s">
        <v>231</v>
      </c>
      <c r="CI324" t="s">
        <v>141</v>
      </c>
      <c r="CJ324" t="s">
        <v>151</v>
      </c>
      <c r="CK324" t="s">
        <v>152</v>
      </c>
      <c r="CL324" t="s">
        <v>232</v>
      </c>
      <c r="CM324" t="s">
        <v>134</v>
      </c>
      <c r="CN324" t="s">
        <v>134</v>
      </c>
      <c r="CO324" t="s">
        <v>142</v>
      </c>
      <c r="CP324" t="s">
        <v>143</v>
      </c>
      <c r="CQ324" t="s">
        <v>143</v>
      </c>
      <c r="CR324" t="s">
        <v>143</v>
      </c>
      <c r="CS324" t="s">
        <v>143</v>
      </c>
      <c r="CT324" t="s">
        <v>143</v>
      </c>
    </row>
    <row r="325" spans="1:98" x14ac:dyDescent="0.25">
      <c r="A325" t="s">
        <v>97</v>
      </c>
      <c r="B325" t="s">
        <v>175</v>
      </c>
      <c r="C325" t="s">
        <v>98</v>
      </c>
      <c r="D325" t="s">
        <v>502</v>
      </c>
      <c r="E325" t="s">
        <v>217</v>
      </c>
      <c r="H325">
        <v>30028327</v>
      </c>
      <c r="I325" t="s">
        <v>217</v>
      </c>
      <c r="J325" t="s">
        <v>131</v>
      </c>
      <c r="K325" t="s">
        <v>468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1500</v>
      </c>
      <c r="AE325" s="6">
        <v>-1500</v>
      </c>
      <c r="AF325" s="6">
        <v>0</v>
      </c>
      <c r="AG325" t="s">
        <v>101</v>
      </c>
      <c r="AH325" t="s">
        <v>102</v>
      </c>
      <c r="AI325" t="s">
        <v>103</v>
      </c>
      <c r="AJ325" t="s">
        <v>144</v>
      </c>
      <c r="AK325" t="s">
        <v>144</v>
      </c>
      <c r="AO325" t="s">
        <v>106</v>
      </c>
      <c r="AP325" t="s">
        <v>107</v>
      </c>
      <c r="AQ325" t="s">
        <v>108</v>
      </c>
      <c r="AR325" t="s">
        <v>109</v>
      </c>
      <c r="AS325" t="s">
        <v>183</v>
      </c>
      <c r="AT325" t="s">
        <v>197</v>
      </c>
      <c r="AU325" t="s">
        <v>197</v>
      </c>
      <c r="AX325" t="s">
        <v>197</v>
      </c>
      <c r="AY325" t="s">
        <v>177</v>
      </c>
      <c r="AZ325" t="s">
        <v>198</v>
      </c>
      <c r="BA325" t="s">
        <v>199</v>
      </c>
      <c r="BB325" t="s">
        <v>200</v>
      </c>
      <c r="BD325" t="s">
        <v>200</v>
      </c>
      <c r="BE325" t="s">
        <v>167</v>
      </c>
      <c r="BF325" t="s">
        <v>168</v>
      </c>
      <c r="BG325" t="s">
        <v>169</v>
      </c>
      <c r="BH325" t="s">
        <v>170</v>
      </c>
      <c r="BI325" t="s">
        <v>171</v>
      </c>
      <c r="BJ325" t="s">
        <v>366</v>
      </c>
      <c r="BK325" t="s">
        <v>366</v>
      </c>
      <c r="BL325" t="s">
        <v>133</v>
      </c>
      <c r="BM325" t="s">
        <v>133</v>
      </c>
      <c r="BP325" t="s">
        <v>133</v>
      </c>
      <c r="BQ325" t="s">
        <v>115</v>
      </c>
      <c r="BR325" t="s">
        <v>115</v>
      </c>
      <c r="BS325" t="s">
        <v>134</v>
      </c>
      <c r="BT325" t="s">
        <v>117</v>
      </c>
      <c r="BU325" t="s">
        <v>344</v>
      </c>
      <c r="BV325" t="s">
        <v>345</v>
      </c>
      <c r="BW325" t="s">
        <v>361</v>
      </c>
      <c r="BX325" t="s">
        <v>362</v>
      </c>
      <c r="BZ325" t="s">
        <v>362</v>
      </c>
      <c r="CA325" t="str">
        <f>VLOOKUP('DCSR exp data'!BZ325,Bucket[],2,FALSE)</f>
        <v>Furniture,equipment and systems</v>
      </c>
      <c r="CB325" t="s">
        <v>119</v>
      </c>
      <c r="CC325" t="s">
        <v>137</v>
      </c>
      <c r="CD325" t="s">
        <v>138</v>
      </c>
      <c r="CE325" t="s">
        <v>138</v>
      </c>
      <c r="CF325" t="s">
        <v>231</v>
      </c>
      <c r="CH325" t="s">
        <v>231</v>
      </c>
      <c r="CI325" t="s">
        <v>141</v>
      </c>
      <c r="CJ325" t="s">
        <v>151</v>
      </c>
      <c r="CK325" t="s">
        <v>152</v>
      </c>
      <c r="CL325" t="s">
        <v>193</v>
      </c>
      <c r="CM325" t="s">
        <v>193</v>
      </c>
      <c r="CN325" t="s">
        <v>193</v>
      </c>
      <c r="CO325" t="s">
        <v>142</v>
      </c>
      <c r="CP325" t="s">
        <v>143</v>
      </c>
      <c r="CQ325" t="s">
        <v>143</v>
      </c>
      <c r="CR325" t="s">
        <v>143</v>
      </c>
      <c r="CS325" t="s">
        <v>143</v>
      </c>
      <c r="CT325" t="s">
        <v>143</v>
      </c>
    </row>
    <row r="326" spans="1:98" x14ac:dyDescent="0.25">
      <c r="A326" t="s">
        <v>97</v>
      </c>
      <c r="B326" t="s">
        <v>175</v>
      </c>
      <c r="C326" t="s">
        <v>98</v>
      </c>
      <c r="D326" t="s">
        <v>502</v>
      </c>
      <c r="E326" t="s">
        <v>217</v>
      </c>
      <c r="H326">
        <v>30028327</v>
      </c>
      <c r="I326" t="s">
        <v>217</v>
      </c>
      <c r="J326" t="s">
        <v>131</v>
      </c>
      <c r="K326" t="s">
        <v>468</v>
      </c>
      <c r="L326" s="6">
        <v>1687141.34</v>
      </c>
      <c r="M326" s="6">
        <v>0</v>
      </c>
      <c r="N326" s="6">
        <v>0</v>
      </c>
      <c r="O326" s="6">
        <v>0</v>
      </c>
      <c r="P326" s="6">
        <v>0</v>
      </c>
      <c r="Q326" s="6">
        <v>3100000</v>
      </c>
      <c r="R326" s="6">
        <v>564178.62</v>
      </c>
      <c r="S326" s="6">
        <v>1585589.34</v>
      </c>
      <c r="T326" s="6">
        <v>950232.04</v>
      </c>
      <c r="U326" s="6">
        <v>0</v>
      </c>
      <c r="V326" s="6">
        <v>192611.6</v>
      </c>
      <c r="W326" s="6">
        <v>138031.20000000001</v>
      </c>
      <c r="X326" s="6">
        <v>464219.7</v>
      </c>
      <c r="Y326" s="6">
        <v>0</v>
      </c>
      <c r="Z326" s="6">
        <v>156219.96</v>
      </c>
      <c r="AA326" s="6">
        <v>19109.57</v>
      </c>
      <c r="AB326" s="6">
        <v>312699.31</v>
      </c>
      <c r="AC326" s="6">
        <v>306150</v>
      </c>
      <c r="AD326" s="6">
        <v>96600</v>
      </c>
      <c r="AE326" s="6">
        <v>1500</v>
      </c>
      <c r="AF326" s="6">
        <v>-101552</v>
      </c>
      <c r="AG326" t="s">
        <v>101</v>
      </c>
      <c r="AH326" t="s">
        <v>102</v>
      </c>
      <c r="AI326" t="s">
        <v>103</v>
      </c>
      <c r="AJ326" t="s">
        <v>144</v>
      </c>
      <c r="AK326" t="s">
        <v>144</v>
      </c>
      <c r="AO326" t="s">
        <v>106</v>
      </c>
      <c r="AP326" t="s">
        <v>107</v>
      </c>
      <c r="AQ326" t="s">
        <v>108</v>
      </c>
      <c r="AR326" t="s">
        <v>109</v>
      </c>
      <c r="AS326" t="s">
        <v>183</v>
      </c>
      <c r="AT326" t="s">
        <v>197</v>
      </c>
      <c r="AU326" t="s">
        <v>197</v>
      </c>
      <c r="AX326" t="s">
        <v>197</v>
      </c>
      <c r="AY326" t="s">
        <v>177</v>
      </c>
      <c r="AZ326" t="s">
        <v>198</v>
      </c>
      <c r="BA326" t="s">
        <v>199</v>
      </c>
      <c r="BB326" t="s">
        <v>200</v>
      </c>
      <c r="BD326" t="s">
        <v>200</v>
      </c>
      <c r="BE326" t="s">
        <v>167</v>
      </c>
      <c r="BF326" t="s">
        <v>168</v>
      </c>
      <c r="BG326" t="s">
        <v>169</v>
      </c>
      <c r="BH326" t="s">
        <v>170</v>
      </c>
      <c r="BI326" t="s">
        <v>171</v>
      </c>
      <c r="BJ326" t="s">
        <v>298</v>
      </c>
      <c r="BK326" t="s">
        <v>314</v>
      </c>
      <c r="BL326" t="s">
        <v>133</v>
      </c>
      <c r="BM326" t="s">
        <v>133</v>
      </c>
      <c r="BP326" t="s">
        <v>133</v>
      </c>
      <c r="BQ326" t="s">
        <v>115</v>
      </c>
      <c r="BR326" t="s">
        <v>115</v>
      </c>
      <c r="BS326" t="s">
        <v>134</v>
      </c>
      <c r="BT326" t="s">
        <v>117</v>
      </c>
      <c r="BU326" t="s">
        <v>344</v>
      </c>
      <c r="BV326" t="s">
        <v>345</v>
      </c>
      <c r="BW326" t="s">
        <v>361</v>
      </c>
      <c r="BX326" t="s">
        <v>362</v>
      </c>
      <c r="BZ326" t="s">
        <v>362</v>
      </c>
      <c r="CA326" t="str">
        <f>VLOOKUP('DCSR exp data'!BZ326,Bucket[],2,FALSE)</f>
        <v>Furniture,equipment and systems</v>
      </c>
      <c r="CB326" t="s">
        <v>119</v>
      </c>
      <c r="CC326" t="s">
        <v>137</v>
      </c>
      <c r="CD326" t="s">
        <v>138</v>
      </c>
      <c r="CE326" t="s">
        <v>138</v>
      </c>
      <c r="CF326" t="s">
        <v>231</v>
      </c>
      <c r="CH326" t="s">
        <v>231</v>
      </c>
      <c r="CI326" t="s">
        <v>141</v>
      </c>
      <c r="CJ326" t="s">
        <v>151</v>
      </c>
      <c r="CK326" t="s">
        <v>152</v>
      </c>
      <c r="CL326" t="s">
        <v>232</v>
      </c>
      <c r="CM326" t="s">
        <v>134</v>
      </c>
      <c r="CN326" t="s">
        <v>134</v>
      </c>
      <c r="CO326" t="s">
        <v>142</v>
      </c>
      <c r="CP326" t="s">
        <v>143</v>
      </c>
      <c r="CQ326" t="s">
        <v>143</v>
      </c>
      <c r="CR326" t="s">
        <v>143</v>
      </c>
      <c r="CS326" t="s">
        <v>143</v>
      </c>
      <c r="CT326" t="s">
        <v>143</v>
      </c>
    </row>
    <row r="327" spans="1:98" x14ac:dyDescent="0.25">
      <c r="A327" t="s">
        <v>97</v>
      </c>
      <c r="B327" t="s">
        <v>175</v>
      </c>
      <c r="C327" t="s">
        <v>98</v>
      </c>
      <c r="D327" t="s">
        <v>502</v>
      </c>
      <c r="E327" t="s">
        <v>217</v>
      </c>
      <c r="H327">
        <v>30028327</v>
      </c>
      <c r="I327" t="s">
        <v>217</v>
      </c>
      <c r="J327" t="s">
        <v>131</v>
      </c>
      <c r="K327" t="s">
        <v>468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88920</v>
      </c>
      <c r="W327" s="6">
        <v>-88920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t="s">
        <v>101</v>
      </c>
      <c r="AH327" t="s">
        <v>102</v>
      </c>
      <c r="AI327" t="s">
        <v>103</v>
      </c>
      <c r="AJ327" t="s">
        <v>144</v>
      </c>
      <c r="AK327" t="s">
        <v>144</v>
      </c>
      <c r="AO327" t="s">
        <v>106</v>
      </c>
      <c r="AP327" t="s">
        <v>107</v>
      </c>
      <c r="AQ327" t="s">
        <v>108</v>
      </c>
      <c r="AR327" t="s">
        <v>109</v>
      </c>
      <c r="AS327" t="s">
        <v>183</v>
      </c>
      <c r="AT327" t="s">
        <v>197</v>
      </c>
      <c r="AU327" t="s">
        <v>197</v>
      </c>
      <c r="AX327" t="s">
        <v>197</v>
      </c>
      <c r="AY327" t="s">
        <v>177</v>
      </c>
      <c r="AZ327" t="s">
        <v>198</v>
      </c>
      <c r="BA327" t="s">
        <v>199</v>
      </c>
      <c r="BB327" t="s">
        <v>200</v>
      </c>
      <c r="BD327" t="s">
        <v>200</v>
      </c>
      <c r="BE327" t="s">
        <v>167</v>
      </c>
      <c r="BF327" t="s">
        <v>168</v>
      </c>
      <c r="BG327" t="s">
        <v>169</v>
      </c>
      <c r="BH327" t="s">
        <v>170</v>
      </c>
      <c r="BI327" t="s">
        <v>171</v>
      </c>
      <c r="BJ327" t="s">
        <v>298</v>
      </c>
      <c r="BK327" t="s">
        <v>360</v>
      </c>
      <c r="BL327" t="s">
        <v>133</v>
      </c>
      <c r="BM327" t="s">
        <v>133</v>
      </c>
      <c r="BP327" t="s">
        <v>133</v>
      </c>
      <c r="BQ327" t="s">
        <v>115</v>
      </c>
      <c r="BR327" t="s">
        <v>115</v>
      </c>
      <c r="BS327" t="s">
        <v>134</v>
      </c>
      <c r="BT327" t="s">
        <v>117</v>
      </c>
      <c r="BU327" t="s">
        <v>344</v>
      </c>
      <c r="BV327" t="s">
        <v>345</v>
      </c>
      <c r="BW327" t="s">
        <v>361</v>
      </c>
      <c r="BX327" t="s">
        <v>362</v>
      </c>
      <c r="BZ327" t="s">
        <v>362</v>
      </c>
      <c r="CA327" t="str">
        <f>VLOOKUP('DCSR exp data'!BZ327,Bucket[],2,FALSE)</f>
        <v>Furniture,equipment and systems</v>
      </c>
      <c r="CB327" t="s">
        <v>119</v>
      </c>
      <c r="CC327" t="s">
        <v>137</v>
      </c>
      <c r="CD327" t="s">
        <v>138</v>
      </c>
      <c r="CE327" t="s">
        <v>138</v>
      </c>
      <c r="CF327" t="s">
        <v>231</v>
      </c>
      <c r="CH327" t="s">
        <v>231</v>
      </c>
      <c r="CI327" t="s">
        <v>141</v>
      </c>
      <c r="CJ327" t="s">
        <v>151</v>
      </c>
      <c r="CK327" t="s">
        <v>152</v>
      </c>
      <c r="CL327" t="s">
        <v>193</v>
      </c>
      <c r="CM327" t="s">
        <v>193</v>
      </c>
      <c r="CN327" t="s">
        <v>193</v>
      </c>
      <c r="CO327" t="s">
        <v>142</v>
      </c>
      <c r="CP327" t="s">
        <v>143</v>
      </c>
      <c r="CQ327" t="s">
        <v>143</v>
      </c>
      <c r="CR327" t="s">
        <v>143</v>
      </c>
      <c r="CS327" t="s">
        <v>143</v>
      </c>
      <c r="CT327" t="s">
        <v>143</v>
      </c>
    </row>
    <row r="328" spans="1:98" x14ac:dyDescent="0.25">
      <c r="A328" t="s">
        <v>97</v>
      </c>
      <c r="B328" t="s">
        <v>175</v>
      </c>
      <c r="C328" t="s">
        <v>98</v>
      </c>
      <c r="D328" t="s">
        <v>502</v>
      </c>
      <c r="E328" t="s">
        <v>217</v>
      </c>
      <c r="H328">
        <v>30028327</v>
      </c>
      <c r="I328" t="s">
        <v>217</v>
      </c>
      <c r="J328" t="s">
        <v>131</v>
      </c>
      <c r="K328" t="s">
        <v>468</v>
      </c>
      <c r="L328" s="6">
        <v>3000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3000</v>
      </c>
      <c r="T328" s="6">
        <v>-3000</v>
      </c>
      <c r="U328" s="6">
        <v>0</v>
      </c>
      <c r="V328" s="6">
        <v>3000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t="s">
        <v>101</v>
      </c>
      <c r="AH328" t="s">
        <v>102</v>
      </c>
      <c r="AI328" t="s">
        <v>103</v>
      </c>
      <c r="AJ328" t="s">
        <v>144</v>
      </c>
      <c r="AK328" t="s">
        <v>144</v>
      </c>
      <c r="AO328" t="s">
        <v>106</v>
      </c>
      <c r="AP328" t="s">
        <v>107</v>
      </c>
      <c r="AQ328" t="s">
        <v>108</v>
      </c>
      <c r="AR328" t="s">
        <v>109</v>
      </c>
      <c r="AS328" t="s">
        <v>183</v>
      </c>
      <c r="AT328" t="s">
        <v>197</v>
      </c>
      <c r="AU328" t="s">
        <v>197</v>
      </c>
      <c r="AX328" t="s">
        <v>197</v>
      </c>
      <c r="AY328" t="s">
        <v>177</v>
      </c>
      <c r="AZ328" t="s">
        <v>198</v>
      </c>
      <c r="BA328" t="s">
        <v>199</v>
      </c>
      <c r="BB328" t="s">
        <v>200</v>
      </c>
      <c r="BD328" t="s">
        <v>200</v>
      </c>
      <c r="BE328" t="s">
        <v>167</v>
      </c>
      <c r="BF328" t="s">
        <v>168</v>
      </c>
      <c r="BG328" t="s">
        <v>169</v>
      </c>
      <c r="BH328" t="s">
        <v>170</v>
      </c>
      <c r="BI328" t="s">
        <v>171</v>
      </c>
      <c r="BJ328" t="s">
        <v>368</v>
      </c>
      <c r="BK328" t="s">
        <v>368</v>
      </c>
      <c r="BL328" t="s">
        <v>113</v>
      </c>
      <c r="BM328" t="s">
        <v>114</v>
      </c>
      <c r="BN328" t="s">
        <v>202</v>
      </c>
      <c r="BP328" t="s">
        <v>202</v>
      </c>
      <c r="BQ328" t="s">
        <v>115</v>
      </c>
      <c r="BR328" t="s">
        <v>115</v>
      </c>
      <c r="BS328" t="s">
        <v>134</v>
      </c>
      <c r="BT328" t="s">
        <v>117</v>
      </c>
      <c r="BU328" t="s">
        <v>344</v>
      </c>
      <c r="BV328" t="s">
        <v>368</v>
      </c>
      <c r="BW328" t="s">
        <v>368</v>
      </c>
      <c r="BZ328" t="s">
        <v>368</v>
      </c>
      <c r="CA328" t="str">
        <f>VLOOKUP('DCSR exp data'!BZ328,Bucket[],2,FALSE)</f>
        <v>Furniture,equipment and systems</v>
      </c>
      <c r="CB328" t="s">
        <v>119</v>
      </c>
      <c r="CC328" t="s">
        <v>137</v>
      </c>
      <c r="CD328" t="s">
        <v>138</v>
      </c>
      <c r="CE328" t="s">
        <v>138</v>
      </c>
      <c r="CF328" t="s">
        <v>231</v>
      </c>
      <c r="CH328" t="s">
        <v>231</v>
      </c>
      <c r="CI328" t="s">
        <v>141</v>
      </c>
      <c r="CJ328" t="s">
        <v>151</v>
      </c>
      <c r="CK328" t="s">
        <v>152</v>
      </c>
      <c r="CL328" t="s">
        <v>232</v>
      </c>
      <c r="CM328" t="s">
        <v>134</v>
      </c>
      <c r="CN328" t="s">
        <v>134</v>
      </c>
      <c r="CO328" t="s">
        <v>142</v>
      </c>
      <c r="CP328" t="s">
        <v>143</v>
      </c>
      <c r="CQ328" t="s">
        <v>143</v>
      </c>
      <c r="CR328" t="s">
        <v>143</v>
      </c>
      <c r="CS328" t="s">
        <v>143</v>
      </c>
      <c r="CT328" t="s">
        <v>143</v>
      </c>
    </row>
    <row r="329" spans="1:98" x14ac:dyDescent="0.25">
      <c r="A329" t="s">
        <v>97</v>
      </c>
      <c r="B329" t="s">
        <v>175</v>
      </c>
      <c r="C329" t="s">
        <v>98</v>
      </c>
      <c r="D329" t="s">
        <v>502</v>
      </c>
      <c r="E329" t="s">
        <v>217</v>
      </c>
      <c r="H329">
        <v>30028327</v>
      </c>
      <c r="I329" t="s">
        <v>217</v>
      </c>
      <c r="J329" t="s">
        <v>131</v>
      </c>
      <c r="K329" t="s">
        <v>468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3000</v>
      </c>
      <c r="R329" s="6">
        <v>0</v>
      </c>
      <c r="S329" s="6">
        <v>0</v>
      </c>
      <c r="T329" s="6">
        <v>3000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t="s">
        <v>101</v>
      </c>
      <c r="AH329" t="s">
        <v>102</v>
      </c>
      <c r="AI329" t="s">
        <v>103</v>
      </c>
      <c r="AJ329" t="s">
        <v>144</v>
      </c>
      <c r="AK329" t="s">
        <v>144</v>
      </c>
      <c r="AO329" t="s">
        <v>106</v>
      </c>
      <c r="AP329" t="s">
        <v>107</v>
      </c>
      <c r="AQ329" t="s">
        <v>108</v>
      </c>
      <c r="AR329" t="s">
        <v>109</v>
      </c>
      <c r="AS329" t="s">
        <v>183</v>
      </c>
      <c r="AT329" t="s">
        <v>197</v>
      </c>
      <c r="AU329" t="s">
        <v>197</v>
      </c>
      <c r="AX329" t="s">
        <v>197</v>
      </c>
      <c r="AY329" t="s">
        <v>177</v>
      </c>
      <c r="AZ329" t="s">
        <v>198</v>
      </c>
      <c r="BA329" t="s">
        <v>199</v>
      </c>
      <c r="BB329" t="s">
        <v>200</v>
      </c>
      <c r="BD329" t="s">
        <v>200</v>
      </c>
      <c r="BE329" t="s">
        <v>167</v>
      </c>
      <c r="BF329" t="s">
        <v>168</v>
      </c>
      <c r="BG329" t="s">
        <v>169</v>
      </c>
      <c r="BH329" t="s">
        <v>170</v>
      </c>
      <c r="BI329" t="s">
        <v>171</v>
      </c>
      <c r="BJ329" t="s">
        <v>368</v>
      </c>
      <c r="BK329" t="s">
        <v>368</v>
      </c>
      <c r="BL329" t="s">
        <v>133</v>
      </c>
      <c r="BM329" t="s">
        <v>133</v>
      </c>
      <c r="BP329" t="s">
        <v>133</v>
      </c>
      <c r="BQ329" t="s">
        <v>115</v>
      </c>
      <c r="BR329" t="s">
        <v>115</v>
      </c>
      <c r="BS329" t="s">
        <v>134</v>
      </c>
      <c r="BT329" t="s">
        <v>117</v>
      </c>
      <c r="BU329" t="s">
        <v>344</v>
      </c>
      <c r="BV329" t="s">
        <v>368</v>
      </c>
      <c r="BW329" t="s">
        <v>368</v>
      </c>
      <c r="BZ329" t="s">
        <v>368</v>
      </c>
      <c r="CA329" t="str">
        <f>VLOOKUP('DCSR exp data'!BZ329,Bucket[],2,FALSE)</f>
        <v>Furniture,equipment and systems</v>
      </c>
      <c r="CB329" t="s">
        <v>119</v>
      </c>
      <c r="CC329" t="s">
        <v>137</v>
      </c>
      <c r="CD329" t="s">
        <v>138</v>
      </c>
      <c r="CE329" t="s">
        <v>138</v>
      </c>
      <c r="CF329" t="s">
        <v>231</v>
      </c>
      <c r="CH329" t="s">
        <v>231</v>
      </c>
      <c r="CI329" t="s">
        <v>141</v>
      </c>
      <c r="CJ329" t="s">
        <v>151</v>
      </c>
      <c r="CK329" t="s">
        <v>152</v>
      </c>
      <c r="CL329" t="s">
        <v>232</v>
      </c>
      <c r="CM329" t="s">
        <v>134</v>
      </c>
      <c r="CN329" t="s">
        <v>134</v>
      </c>
      <c r="CO329" t="s">
        <v>142</v>
      </c>
      <c r="CP329" t="s">
        <v>143</v>
      </c>
      <c r="CQ329" t="s">
        <v>143</v>
      </c>
      <c r="CR329" t="s">
        <v>143</v>
      </c>
      <c r="CS329" t="s">
        <v>143</v>
      </c>
      <c r="CT329" t="s">
        <v>143</v>
      </c>
    </row>
    <row r="330" spans="1:98" x14ac:dyDescent="0.25">
      <c r="A330" t="s">
        <v>97</v>
      </c>
      <c r="B330" t="s">
        <v>175</v>
      </c>
      <c r="C330" t="s">
        <v>98</v>
      </c>
      <c r="D330" t="s">
        <v>502</v>
      </c>
      <c r="E330" t="s">
        <v>238</v>
      </c>
      <c r="H330">
        <v>30029327</v>
      </c>
      <c r="I330" t="s">
        <v>238</v>
      </c>
      <c r="J330" t="s">
        <v>131</v>
      </c>
      <c r="K330" t="s">
        <v>468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428562.75</v>
      </c>
      <c r="S330" s="6">
        <v>428562.75</v>
      </c>
      <c r="T330" s="6">
        <v>-857125.5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428562.75</v>
      </c>
      <c r="AG330" t="s">
        <v>101</v>
      </c>
      <c r="AH330" t="s">
        <v>102</v>
      </c>
      <c r="AI330" t="s">
        <v>103</v>
      </c>
      <c r="AJ330" t="s">
        <v>144</v>
      </c>
      <c r="AK330" t="s">
        <v>144</v>
      </c>
      <c r="AO330" t="s">
        <v>106</v>
      </c>
      <c r="AP330" t="s">
        <v>107</v>
      </c>
      <c r="AQ330" t="s">
        <v>108</v>
      </c>
      <c r="AR330" t="s">
        <v>109</v>
      </c>
      <c r="AS330" t="s">
        <v>183</v>
      </c>
      <c r="AT330" t="s">
        <v>197</v>
      </c>
      <c r="AU330" t="s">
        <v>197</v>
      </c>
      <c r="AX330" t="s">
        <v>197</v>
      </c>
      <c r="AY330" t="s">
        <v>177</v>
      </c>
      <c r="AZ330" t="s">
        <v>198</v>
      </c>
      <c r="BA330" t="s">
        <v>199</v>
      </c>
      <c r="BB330" t="s">
        <v>200</v>
      </c>
      <c r="BD330" t="s">
        <v>200</v>
      </c>
      <c r="BE330" t="s">
        <v>110</v>
      </c>
      <c r="BF330" t="s">
        <v>155</v>
      </c>
      <c r="BG330" t="s">
        <v>156</v>
      </c>
      <c r="BH330" t="s">
        <v>180</v>
      </c>
      <c r="BI330" t="s">
        <v>227</v>
      </c>
      <c r="BJ330" t="s">
        <v>229</v>
      </c>
      <c r="BK330" t="s">
        <v>229</v>
      </c>
      <c r="BL330" t="s">
        <v>113</v>
      </c>
      <c r="BM330" t="s">
        <v>114</v>
      </c>
      <c r="BN330" t="s">
        <v>202</v>
      </c>
      <c r="BP330" t="s">
        <v>202</v>
      </c>
      <c r="BQ330" t="s">
        <v>115</v>
      </c>
      <c r="BR330" t="s">
        <v>115</v>
      </c>
      <c r="BS330" t="s">
        <v>134</v>
      </c>
      <c r="BT330" t="s">
        <v>117</v>
      </c>
      <c r="BU330" t="s">
        <v>374</v>
      </c>
      <c r="BZ330" t="s">
        <v>374</v>
      </c>
      <c r="CA330" t="str">
        <f>VLOOKUP('DCSR exp data'!BZ330,Bucket[],2,FALSE)</f>
        <v>Operating costs</v>
      </c>
      <c r="CB330" t="s">
        <v>119</v>
      </c>
      <c r="CC330" t="s">
        <v>137</v>
      </c>
      <c r="CD330" t="s">
        <v>228</v>
      </c>
      <c r="CE330" t="s">
        <v>375</v>
      </c>
      <c r="CH330" t="s">
        <v>375</v>
      </c>
      <c r="CI330" t="s">
        <v>141</v>
      </c>
      <c r="CJ330" t="s">
        <v>151</v>
      </c>
      <c r="CK330" t="s">
        <v>152</v>
      </c>
      <c r="CL330" t="s">
        <v>232</v>
      </c>
      <c r="CM330" t="s">
        <v>134</v>
      </c>
      <c r="CN330" t="s">
        <v>134</v>
      </c>
      <c r="CO330" t="s">
        <v>142</v>
      </c>
      <c r="CP330" t="s">
        <v>376</v>
      </c>
      <c r="CQ330" t="s">
        <v>376</v>
      </c>
      <c r="CR330" t="s">
        <v>376</v>
      </c>
      <c r="CS330" t="s">
        <v>376</v>
      </c>
      <c r="CT330" t="s">
        <v>376</v>
      </c>
    </row>
    <row r="331" spans="1:98" x14ac:dyDescent="0.25">
      <c r="A331" t="s">
        <v>97</v>
      </c>
      <c r="B331" t="s">
        <v>175</v>
      </c>
      <c r="C331" t="s">
        <v>98</v>
      </c>
      <c r="D331" t="s">
        <v>502</v>
      </c>
      <c r="E331" t="s">
        <v>238</v>
      </c>
      <c r="H331">
        <v>30029327</v>
      </c>
      <c r="I331" t="s">
        <v>238</v>
      </c>
      <c r="J331" t="s">
        <v>131</v>
      </c>
      <c r="K331" t="s">
        <v>468</v>
      </c>
      <c r="L331" s="6">
        <v>11083925.449999999</v>
      </c>
      <c r="M331" s="6">
        <v>0</v>
      </c>
      <c r="N331" s="6">
        <v>0</v>
      </c>
      <c r="O331" s="6">
        <v>0</v>
      </c>
      <c r="P331" s="6">
        <v>0</v>
      </c>
      <c r="Q331" s="6">
        <v>13000000</v>
      </c>
      <c r="R331" s="6">
        <v>463637.81</v>
      </c>
      <c r="S331" s="6">
        <v>11795911.710000001</v>
      </c>
      <c r="T331" s="6">
        <v>740450.48</v>
      </c>
      <c r="U331" s="6">
        <v>0</v>
      </c>
      <c r="V331" s="6">
        <v>2393212.9300000002</v>
      </c>
      <c r="W331" s="6">
        <v>1377725</v>
      </c>
      <c r="X331" s="6">
        <v>1190794.1399999999</v>
      </c>
      <c r="Y331" s="6">
        <v>826101.75</v>
      </c>
      <c r="Z331" s="6">
        <v>1187621.28</v>
      </c>
      <c r="AA331" s="6">
        <v>419246.17</v>
      </c>
      <c r="AB331" s="6">
        <v>1351908.88</v>
      </c>
      <c r="AC331" s="6">
        <v>776379.71</v>
      </c>
      <c r="AD331" s="6">
        <v>347816.96000000002</v>
      </c>
      <c r="AE331" s="6">
        <v>1213118.6299999999</v>
      </c>
      <c r="AF331" s="6">
        <v>711986.26</v>
      </c>
      <c r="AG331" t="s">
        <v>101</v>
      </c>
      <c r="AH331" t="s">
        <v>102</v>
      </c>
      <c r="AI331" t="s">
        <v>103</v>
      </c>
      <c r="AJ331" t="s">
        <v>144</v>
      </c>
      <c r="AK331" t="s">
        <v>144</v>
      </c>
      <c r="AO331" t="s">
        <v>106</v>
      </c>
      <c r="AP331" t="s">
        <v>107</v>
      </c>
      <c r="AQ331" t="s">
        <v>108</v>
      </c>
      <c r="AR331" t="s">
        <v>109</v>
      </c>
      <c r="AS331" t="s">
        <v>183</v>
      </c>
      <c r="AT331" t="s">
        <v>197</v>
      </c>
      <c r="AU331" t="s">
        <v>197</v>
      </c>
      <c r="AX331" t="s">
        <v>197</v>
      </c>
      <c r="AY331" t="s">
        <v>177</v>
      </c>
      <c r="AZ331" t="s">
        <v>198</v>
      </c>
      <c r="BA331" t="s">
        <v>199</v>
      </c>
      <c r="BB331" t="s">
        <v>200</v>
      </c>
      <c r="BD331" t="s">
        <v>200</v>
      </c>
      <c r="BE331" t="s">
        <v>110</v>
      </c>
      <c r="BF331" t="s">
        <v>155</v>
      </c>
      <c r="BG331" t="s">
        <v>156</v>
      </c>
      <c r="BH331" t="s">
        <v>180</v>
      </c>
      <c r="BI331" t="s">
        <v>227</v>
      </c>
      <c r="BJ331" t="s">
        <v>229</v>
      </c>
      <c r="BK331" t="s">
        <v>229</v>
      </c>
      <c r="BL331" t="s">
        <v>133</v>
      </c>
      <c r="BM331" t="s">
        <v>133</v>
      </c>
      <c r="BP331" t="s">
        <v>133</v>
      </c>
      <c r="BQ331" t="s">
        <v>115</v>
      </c>
      <c r="BR331" t="s">
        <v>115</v>
      </c>
      <c r="BS331" t="s">
        <v>134</v>
      </c>
      <c r="BT331" t="s">
        <v>117</v>
      </c>
      <c r="BU331" t="s">
        <v>374</v>
      </c>
      <c r="BZ331" t="s">
        <v>374</v>
      </c>
      <c r="CA331" t="str">
        <f>VLOOKUP('DCSR exp data'!BZ331,Bucket[],2,FALSE)</f>
        <v>Operating costs</v>
      </c>
      <c r="CB331" t="s">
        <v>119</v>
      </c>
      <c r="CC331" t="s">
        <v>137</v>
      </c>
      <c r="CD331" t="s">
        <v>228</v>
      </c>
      <c r="CE331" t="s">
        <v>375</v>
      </c>
      <c r="CH331" t="s">
        <v>375</v>
      </c>
      <c r="CI331" t="s">
        <v>141</v>
      </c>
      <c r="CJ331" t="s">
        <v>151</v>
      </c>
      <c r="CK331" t="s">
        <v>152</v>
      </c>
      <c r="CL331" t="s">
        <v>232</v>
      </c>
      <c r="CM331" t="s">
        <v>134</v>
      </c>
      <c r="CN331" t="s">
        <v>134</v>
      </c>
      <c r="CO331" t="s">
        <v>142</v>
      </c>
      <c r="CP331" t="s">
        <v>376</v>
      </c>
      <c r="CQ331" t="s">
        <v>376</v>
      </c>
      <c r="CR331" t="s">
        <v>376</v>
      </c>
      <c r="CS331" t="s">
        <v>376</v>
      </c>
      <c r="CT331" t="s">
        <v>376</v>
      </c>
    </row>
    <row r="332" spans="1:98" x14ac:dyDescent="0.25">
      <c r="A332" t="s">
        <v>97</v>
      </c>
      <c r="B332" t="s">
        <v>175</v>
      </c>
      <c r="C332" t="s">
        <v>98</v>
      </c>
      <c r="D332" t="s">
        <v>502</v>
      </c>
      <c r="E332" t="s">
        <v>217</v>
      </c>
      <c r="H332">
        <v>30028327</v>
      </c>
      <c r="I332" t="s">
        <v>217</v>
      </c>
      <c r="J332" t="s">
        <v>131</v>
      </c>
      <c r="K332" t="s">
        <v>468</v>
      </c>
      <c r="L332" s="6">
        <v>966745.94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1338399.4099999999</v>
      </c>
      <c r="T332" s="6">
        <v>-1338399.4099999999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450456.84</v>
      </c>
      <c r="AD332" s="6">
        <v>51066.07</v>
      </c>
      <c r="AE332" s="6">
        <v>465223.03</v>
      </c>
      <c r="AF332" s="6">
        <v>371653.47</v>
      </c>
      <c r="AG332" t="s">
        <v>101</v>
      </c>
      <c r="AH332" t="s">
        <v>102</v>
      </c>
      <c r="AI332" t="s">
        <v>103</v>
      </c>
      <c r="AJ332" t="s">
        <v>144</v>
      </c>
      <c r="AK332" t="s">
        <v>144</v>
      </c>
      <c r="AO332" t="s">
        <v>106</v>
      </c>
      <c r="AP332" t="s">
        <v>107</v>
      </c>
      <c r="AQ332" t="s">
        <v>108</v>
      </c>
      <c r="AR332" t="s">
        <v>109</v>
      </c>
      <c r="AS332" t="s">
        <v>183</v>
      </c>
      <c r="AT332" t="s">
        <v>197</v>
      </c>
      <c r="AU332" t="s">
        <v>197</v>
      </c>
      <c r="AX332" t="s">
        <v>197</v>
      </c>
      <c r="AY332" t="s">
        <v>177</v>
      </c>
      <c r="AZ332" t="s">
        <v>198</v>
      </c>
      <c r="BA332" t="s">
        <v>199</v>
      </c>
      <c r="BB332" t="s">
        <v>200</v>
      </c>
      <c r="BD332" t="s">
        <v>200</v>
      </c>
      <c r="BE332" t="s">
        <v>110</v>
      </c>
      <c r="BF332" t="s">
        <v>155</v>
      </c>
      <c r="BG332" t="s">
        <v>156</v>
      </c>
      <c r="BH332" t="s">
        <v>180</v>
      </c>
      <c r="BI332" t="s">
        <v>227</v>
      </c>
      <c r="BJ332" t="s">
        <v>229</v>
      </c>
      <c r="BK332" t="s">
        <v>229</v>
      </c>
      <c r="BL332" t="s">
        <v>113</v>
      </c>
      <c r="BM332" t="s">
        <v>114</v>
      </c>
      <c r="BN332" t="s">
        <v>202</v>
      </c>
      <c r="BP332" t="s">
        <v>202</v>
      </c>
      <c r="BQ332" t="s">
        <v>115</v>
      </c>
      <c r="BR332" t="s">
        <v>115</v>
      </c>
      <c r="BS332" t="s">
        <v>134</v>
      </c>
      <c r="BT332" t="s">
        <v>117</v>
      </c>
      <c r="BU332" t="s">
        <v>374</v>
      </c>
      <c r="BZ332" t="s">
        <v>374</v>
      </c>
      <c r="CA332" t="str">
        <f>VLOOKUP('DCSR exp data'!BZ332,Bucket[],2,FALSE)</f>
        <v>Operating costs</v>
      </c>
      <c r="CB332" t="s">
        <v>119</v>
      </c>
      <c r="CC332" t="s">
        <v>137</v>
      </c>
      <c r="CD332" t="s">
        <v>228</v>
      </c>
      <c r="CE332" t="s">
        <v>375</v>
      </c>
      <c r="CH332" t="s">
        <v>375</v>
      </c>
      <c r="CI332" t="s">
        <v>141</v>
      </c>
      <c r="CJ332" t="s">
        <v>151</v>
      </c>
      <c r="CK332" t="s">
        <v>152</v>
      </c>
      <c r="CL332" t="s">
        <v>232</v>
      </c>
      <c r="CM332" t="s">
        <v>134</v>
      </c>
      <c r="CN332" t="s">
        <v>134</v>
      </c>
      <c r="CO332" t="s">
        <v>142</v>
      </c>
      <c r="CP332" t="s">
        <v>376</v>
      </c>
      <c r="CQ332" t="s">
        <v>376</v>
      </c>
      <c r="CR332" t="s">
        <v>376</v>
      </c>
      <c r="CS332" t="s">
        <v>376</v>
      </c>
      <c r="CT332" t="s">
        <v>376</v>
      </c>
    </row>
    <row r="333" spans="1:98" x14ac:dyDescent="0.25">
      <c r="A333" t="s">
        <v>97</v>
      </c>
      <c r="B333" t="s">
        <v>175</v>
      </c>
      <c r="C333" t="s">
        <v>98</v>
      </c>
      <c r="D333" t="s">
        <v>502</v>
      </c>
      <c r="E333" t="s">
        <v>217</v>
      </c>
      <c r="H333">
        <v>30028327</v>
      </c>
      <c r="I333" t="s">
        <v>217</v>
      </c>
      <c r="J333" t="s">
        <v>131</v>
      </c>
      <c r="K333" t="s">
        <v>468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1000</v>
      </c>
      <c r="R333" s="6">
        <v>106.49</v>
      </c>
      <c r="S333" s="6">
        <v>0</v>
      </c>
      <c r="T333" s="6">
        <v>893.51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t="s">
        <v>101</v>
      </c>
      <c r="AH333" t="s">
        <v>102</v>
      </c>
      <c r="AI333" t="s">
        <v>103</v>
      </c>
      <c r="AJ333" t="s">
        <v>144</v>
      </c>
      <c r="AK333" t="s">
        <v>144</v>
      </c>
      <c r="AO333" t="s">
        <v>106</v>
      </c>
      <c r="AP333" t="s">
        <v>107</v>
      </c>
      <c r="AQ333" t="s">
        <v>108</v>
      </c>
      <c r="AR333" t="s">
        <v>109</v>
      </c>
      <c r="AS333" t="s">
        <v>183</v>
      </c>
      <c r="AT333" t="s">
        <v>197</v>
      </c>
      <c r="AU333" t="s">
        <v>197</v>
      </c>
      <c r="AX333" t="s">
        <v>197</v>
      </c>
      <c r="AY333" t="s">
        <v>177</v>
      </c>
      <c r="AZ333" t="s">
        <v>198</v>
      </c>
      <c r="BA333" t="s">
        <v>199</v>
      </c>
      <c r="BB333" t="s">
        <v>200</v>
      </c>
      <c r="BD333" t="s">
        <v>200</v>
      </c>
      <c r="BE333" t="s">
        <v>132</v>
      </c>
      <c r="BF333" t="s">
        <v>132</v>
      </c>
      <c r="BK333" t="s">
        <v>132</v>
      </c>
      <c r="BL333" t="s">
        <v>113</v>
      </c>
      <c r="BM333" t="s">
        <v>114</v>
      </c>
      <c r="BN333" t="s">
        <v>202</v>
      </c>
      <c r="BP333" t="s">
        <v>202</v>
      </c>
      <c r="BQ333" t="s">
        <v>115</v>
      </c>
      <c r="BR333" t="s">
        <v>115</v>
      </c>
      <c r="BS333" t="s">
        <v>134</v>
      </c>
      <c r="BT333" t="s">
        <v>117</v>
      </c>
      <c r="BU333" t="s">
        <v>381</v>
      </c>
      <c r="BV333" t="s">
        <v>381</v>
      </c>
      <c r="BZ333" t="s">
        <v>381</v>
      </c>
      <c r="CA333" t="str">
        <f>VLOOKUP('DCSR exp data'!BZ333,Bucket[],2,FALSE)</f>
        <v>Operating costs</v>
      </c>
      <c r="CB333" t="s">
        <v>119</v>
      </c>
      <c r="CC333" t="s">
        <v>137</v>
      </c>
      <c r="CD333" t="s">
        <v>138</v>
      </c>
      <c r="CE333" t="s">
        <v>138</v>
      </c>
      <c r="CF333" t="s">
        <v>231</v>
      </c>
      <c r="CH333" t="s">
        <v>231</v>
      </c>
      <c r="CI333" t="s">
        <v>141</v>
      </c>
      <c r="CJ333" t="s">
        <v>151</v>
      </c>
      <c r="CK333" t="s">
        <v>152</v>
      </c>
      <c r="CL333" t="s">
        <v>232</v>
      </c>
      <c r="CM333" t="s">
        <v>134</v>
      </c>
      <c r="CN333" t="s">
        <v>134</v>
      </c>
      <c r="CO333" t="s">
        <v>142</v>
      </c>
      <c r="CP333" t="s">
        <v>143</v>
      </c>
      <c r="CQ333" t="s">
        <v>143</v>
      </c>
      <c r="CR333" t="s">
        <v>143</v>
      </c>
      <c r="CS333" t="s">
        <v>143</v>
      </c>
      <c r="CT333" t="s">
        <v>143</v>
      </c>
    </row>
    <row r="334" spans="1:98" x14ac:dyDescent="0.25">
      <c r="A334" t="s">
        <v>97</v>
      </c>
      <c r="B334" t="s">
        <v>175</v>
      </c>
      <c r="C334" t="s">
        <v>98</v>
      </c>
      <c r="D334" t="s">
        <v>502</v>
      </c>
      <c r="E334" t="s">
        <v>217</v>
      </c>
      <c r="H334">
        <v>30028327</v>
      </c>
      <c r="I334" t="s">
        <v>217</v>
      </c>
      <c r="J334" t="s">
        <v>131</v>
      </c>
      <c r="K334" t="s">
        <v>468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30000</v>
      </c>
      <c r="R334" s="6">
        <v>0</v>
      </c>
      <c r="S334" s="6">
        <v>0</v>
      </c>
      <c r="T334" s="6">
        <v>30000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27535.279999999999</v>
      </c>
      <c r="AB334" s="6">
        <v>0</v>
      </c>
      <c r="AC334" s="6">
        <v>0</v>
      </c>
      <c r="AD334" s="6">
        <v>0</v>
      </c>
      <c r="AE334" s="6">
        <v>-27535.279999999999</v>
      </c>
      <c r="AF334" s="6">
        <v>0</v>
      </c>
      <c r="AG334" t="s">
        <v>101</v>
      </c>
      <c r="AH334" t="s">
        <v>102</v>
      </c>
      <c r="AI334" t="s">
        <v>103</v>
      </c>
      <c r="AJ334" t="s">
        <v>144</v>
      </c>
      <c r="AK334" t="s">
        <v>144</v>
      </c>
      <c r="AO334" t="s">
        <v>106</v>
      </c>
      <c r="AP334" t="s">
        <v>107</v>
      </c>
      <c r="AQ334" t="s">
        <v>108</v>
      </c>
      <c r="AR334" t="s">
        <v>109</v>
      </c>
      <c r="AS334" t="s">
        <v>183</v>
      </c>
      <c r="AT334" t="s">
        <v>197</v>
      </c>
      <c r="AU334" t="s">
        <v>197</v>
      </c>
      <c r="AX334" t="s">
        <v>197</v>
      </c>
      <c r="AY334" t="s">
        <v>177</v>
      </c>
      <c r="AZ334" t="s">
        <v>198</v>
      </c>
      <c r="BA334" t="s">
        <v>199</v>
      </c>
      <c r="BB334" t="s">
        <v>200</v>
      </c>
      <c r="BD334" t="s">
        <v>200</v>
      </c>
      <c r="BE334" t="s">
        <v>132</v>
      </c>
      <c r="BF334" t="s">
        <v>132</v>
      </c>
      <c r="BK334" t="s">
        <v>132</v>
      </c>
      <c r="BL334" t="s">
        <v>113</v>
      </c>
      <c r="BM334" t="s">
        <v>114</v>
      </c>
      <c r="BN334" t="s">
        <v>202</v>
      </c>
      <c r="BP334" t="s">
        <v>202</v>
      </c>
      <c r="BQ334" t="s">
        <v>115</v>
      </c>
      <c r="BR334" t="s">
        <v>115</v>
      </c>
      <c r="BS334" t="s">
        <v>134</v>
      </c>
      <c r="BT334" t="s">
        <v>117</v>
      </c>
      <c r="BU334" t="s">
        <v>377</v>
      </c>
      <c r="BV334" t="s">
        <v>378</v>
      </c>
      <c r="BZ334" t="s">
        <v>378</v>
      </c>
      <c r="CA334" t="str">
        <f>VLOOKUP('DCSR exp data'!BZ334,Bucket[],2,FALSE)</f>
        <v>Administrative costs</v>
      </c>
      <c r="CB334" t="s">
        <v>119</v>
      </c>
      <c r="CC334" t="s">
        <v>137</v>
      </c>
      <c r="CD334" t="s">
        <v>138</v>
      </c>
      <c r="CE334" t="s">
        <v>138</v>
      </c>
      <c r="CF334" t="s">
        <v>231</v>
      </c>
      <c r="CH334" t="s">
        <v>231</v>
      </c>
      <c r="CI334" t="s">
        <v>141</v>
      </c>
      <c r="CJ334" t="s">
        <v>151</v>
      </c>
      <c r="CK334" t="s">
        <v>152</v>
      </c>
      <c r="CL334" t="s">
        <v>232</v>
      </c>
      <c r="CM334" t="s">
        <v>134</v>
      </c>
      <c r="CN334" t="s">
        <v>134</v>
      </c>
      <c r="CO334" t="s">
        <v>142</v>
      </c>
      <c r="CP334" t="s">
        <v>143</v>
      </c>
      <c r="CQ334" t="s">
        <v>143</v>
      </c>
      <c r="CR334" t="s">
        <v>143</v>
      </c>
      <c r="CS334" t="s">
        <v>143</v>
      </c>
      <c r="CT334" t="s">
        <v>143</v>
      </c>
    </row>
    <row r="335" spans="1:98" x14ac:dyDescent="0.25">
      <c r="A335" t="s">
        <v>97</v>
      </c>
      <c r="B335" t="s">
        <v>175</v>
      </c>
      <c r="C335" t="s">
        <v>98</v>
      </c>
      <c r="D335" t="s">
        <v>502</v>
      </c>
      <c r="E335" t="s">
        <v>217</v>
      </c>
      <c r="H335">
        <v>30028327</v>
      </c>
      <c r="I335" t="s">
        <v>217</v>
      </c>
      <c r="J335" t="s">
        <v>99</v>
      </c>
      <c r="K335" t="s">
        <v>468</v>
      </c>
      <c r="L335" s="6">
        <v>986977.53</v>
      </c>
      <c r="M335" s="6">
        <v>0</v>
      </c>
      <c r="N335" s="6">
        <v>0</v>
      </c>
      <c r="O335" s="6">
        <v>0</v>
      </c>
      <c r="P335" s="6">
        <v>0</v>
      </c>
      <c r="Q335" s="6">
        <v>1200000</v>
      </c>
      <c r="R335" s="6">
        <v>250292.8</v>
      </c>
      <c r="S335" s="6">
        <v>986977.53</v>
      </c>
      <c r="T335" s="6">
        <v>-37270.33</v>
      </c>
      <c r="U335" s="6">
        <v>0</v>
      </c>
      <c r="V335" s="6">
        <v>0</v>
      </c>
      <c r="W335" s="6">
        <v>0</v>
      </c>
      <c r="X335" s="6">
        <v>666457.28</v>
      </c>
      <c r="Y335" s="6">
        <v>0</v>
      </c>
      <c r="Z335" s="6">
        <v>0</v>
      </c>
      <c r="AA335" s="6">
        <v>59841.61</v>
      </c>
      <c r="AB335" s="6">
        <v>118078.64</v>
      </c>
      <c r="AC335" s="6">
        <v>33350</v>
      </c>
      <c r="AD335" s="6">
        <v>109250</v>
      </c>
      <c r="AE335" s="6">
        <v>0</v>
      </c>
      <c r="AF335" s="6">
        <v>0</v>
      </c>
      <c r="AG335" t="s">
        <v>101</v>
      </c>
      <c r="AH335" t="s">
        <v>102</v>
      </c>
      <c r="AI335" t="s">
        <v>103</v>
      </c>
      <c r="AJ335" t="s">
        <v>144</v>
      </c>
      <c r="AK335" t="s">
        <v>144</v>
      </c>
      <c r="AO335" t="s">
        <v>106</v>
      </c>
      <c r="AP335" t="s">
        <v>107</v>
      </c>
      <c r="AQ335" t="s">
        <v>108</v>
      </c>
      <c r="AR335" t="s">
        <v>109</v>
      </c>
      <c r="AS335" t="s">
        <v>183</v>
      </c>
      <c r="AT335" t="s">
        <v>197</v>
      </c>
      <c r="AU335" t="s">
        <v>197</v>
      </c>
      <c r="AX335" t="s">
        <v>197</v>
      </c>
      <c r="AY335" t="s">
        <v>177</v>
      </c>
      <c r="AZ335" t="s">
        <v>198</v>
      </c>
      <c r="BA335" t="s">
        <v>199</v>
      </c>
      <c r="BB335" t="s">
        <v>200</v>
      </c>
      <c r="BD335" t="s">
        <v>200</v>
      </c>
      <c r="BE335" t="s">
        <v>110</v>
      </c>
      <c r="BF335" t="s">
        <v>155</v>
      </c>
      <c r="BG335" t="s">
        <v>156</v>
      </c>
      <c r="BH335" t="s">
        <v>180</v>
      </c>
      <c r="BI335" t="s">
        <v>181</v>
      </c>
      <c r="BJ335" t="s">
        <v>181</v>
      </c>
      <c r="BK335" t="s">
        <v>181</v>
      </c>
      <c r="BL335" t="s">
        <v>133</v>
      </c>
      <c r="BM335" t="s">
        <v>133</v>
      </c>
      <c r="BP335" t="s">
        <v>133</v>
      </c>
      <c r="BQ335" t="s">
        <v>115</v>
      </c>
      <c r="BR335" t="s">
        <v>116</v>
      </c>
      <c r="BS335" t="s">
        <v>383</v>
      </c>
      <c r="BT335" t="s">
        <v>117</v>
      </c>
      <c r="BU335" t="s">
        <v>180</v>
      </c>
      <c r="BV335" t="s">
        <v>181</v>
      </c>
      <c r="BW335" t="s">
        <v>181</v>
      </c>
      <c r="BZ335" t="s">
        <v>181</v>
      </c>
      <c r="CA335" t="str">
        <f>VLOOKUP('DCSR exp data'!BZ335,Bucket[],2,FALSE)</f>
        <v>Furniture,equipment and systems</v>
      </c>
      <c r="CB335" t="s">
        <v>119</v>
      </c>
      <c r="CC335" t="s">
        <v>137</v>
      </c>
      <c r="CD335" t="s">
        <v>249</v>
      </c>
      <c r="CE335" t="s">
        <v>249</v>
      </c>
      <c r="CF335" t="s">
        <v>250</v>
      </c>
      <c r="CH335" t="s">
        <v>250</v>
      </c>
      <c r="CI335" t="s">
        <v>141</v>
      </c>
      <c r="CJ335" t="s">
        <v>151</v>
      </c>
      <c r="CK335" t="s">
        <v>152</v>
      </c>
      <c r="CL335" t="s">
        <v>122</v>
      </c>
      <c r="CM335" t="s">
        <v>383</v>
      </c>
      <c r="CN335" t="s">
        <v>383</v>
      </c>
      <c r="CO335" t="s">
        <v>124</v>
      </c>
      <c r="CP335" t="s">
        <v>125</v>
      </c>
      <c r="CQ335" t="s">
        <v>385</v>
      </c>
      <c r="CR335" t="s">
        <v>386</v>
      </c>
      <c r="CS335" t="s">
        <v>387</v>
      </c>
      <c r="CT335" t="s">
        <v>387</v>
      </c>
    </row>
    <row r="336" spans="1:98" x14ac:dyDescent="0.25">
      <c r="A336" t="s">
        <v>97</v>
      </c>
      <c r="B336" t="s">
        <v>175</v>
      </c>
      <c r="C336" t="s">
        <v>98</v>
      </c>
      <c r="D336" t="s">
        <v>502</v>
      </c>
      <c r="E336" t="s">
        <v>217</v>
      </c>
      <c r="H336">
        <v>30028327</v>
      </c>
      <c r="I336" t="s">
        <v>217</v>
      </c>
      <c r="J336" t="s">
        <v>99</v>
      </c>
      <c r="K336" t="s">
        <v>468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15476</v>
      </c>
      <c r="W336" s="6">
        <v>0</v>
      </c>
      <c r="X336" s="6">
        <v>-15476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t="s">
        <v>101</v>
      </c>
      <c r="AH336" t="s">
        <v>102</v>
      </c>
      <c r="AI336" t="s">
        <v>103</v>
      </c>
      <c r="AJ336" t="s">
        <v>144</v>
      </c>
      <c r="AK336" t="s">
        <v>144</v>
      </c>
      <c r="AO336" t="s">
        <v>106</v>
      </c>
      <c r="AP336" t="s">
        <v>107</v>
      </c>
      <c r="AQ336" t="s">
        <v>108</v>
      </c>
      <c r="AR336" t="s">
        <v>109</v>
      </c>
      <c r="AS336" t="s">
        <v>183</v>
      </c>
      <c r="AT336" t="s">
        <v>197</v>
      </c>
      <c r="AU336" t="s">
        <v>197</v>
      </c>
      <c r="AX336" t="s">
        <v>197</v>
      </c>
      <c r="AY336" t="s">
        <v>177</v>
      </c>
      <c r="AZ336" t="s">
        <v>198</v>
      </c>
      <c r="BA336" t="s">
        <v>199</v>
      </c>
      <c r="BB336" t="s">
        <v>200</v>
      </c>
      <c r="BD336" t="s">
        <v>200</v>
      </c>
      <c r="BE336" t="s">
        <v>110</v>
      </c>
      <c r="BF336" t="s">
        <v>155</v>
      </c>
      <c r="BG336" t="s">
        <v>156</v>
      </c>
      <c r="BH336" t="s">
        <v>180</v>
      </c>
      <c r="BI336" t="s">
        <v>181</v>
      </c>
      <c r="BJ336" t="s">
        <v>181</v>
      </c>
      <c r="BK336" t="s">
        <v>181</v>
      </c>
      <c r="BL336" t="s">
        <v>113</v>
      </c>
      <c r="BM336" t="s">
        <v>114</v>
      </c>
      <c r="BN336" t="s">
        <v>202</v>
      </c>
      <c r="BP336" t="s">
        <v>202</v>
      </c>
      <c r="BQ336" t="s">
        <v>115</v>
      </c>
      <c r="BR336" t="s">
        <v>116</v>
      </c>
      <c r="BS336" t="s">
        <v>383</v>
      </c>
      <c r="BT336" t="s">
        <v>117</v>
      </c>
      <c r="BU336" t="s">
        <v>180</v>
      </c>
      <c r="BV336" t="s">
        <v>181</v>
      </c>
      <c r="BW336" t="s">
        <v>181</v>
      </c>
      <c r="BZ336" t="s">
        <v>181</v>
      </c>
      <c r="CA336" t="str">
        <f>VLOOKUP('DCSR exp data'!BZ336,Bucket[],2,FALSE)</f>
        <v>Furniture,equipment and systems</v>
      </c>
      <c r="CB336" t="s">
        <v>119</v>
      </c>
      <c r="CC336" t="s">
        <v>137</v>
      </c>
      <c r="CD336" t="s">
        <v>249</v>
      </c>
      <c r="CE336" t="s">
        <v>249</v>
      </c>
      <c r="CF336" t="s">
        <v>250</v>
      </c>
      <c r="CH336" t="s">
        <v>250</v>
      </c>
      <c r="CI336" t="s">
        <v>141</v>
      </c>
      <c r="CJ336" t="s">
        <v>151</v>
      </c>
      <c r="CK336" t="s">
        <v>152</v>
      </c>
      <c r="CL336" t="s">
        <v>193</v>
      </c>
      <c r="CM336" t="s">
        <v>193</v>
      </c>
      <c r="CN336" t="s">
        <v>193</v>
      </c>
      <c r="CO336" t="s">
        <v>124</v>
      </c>
      <c r="CP336" t="s">
        <v>125</v>
      </c>
      <c r="CQ336" t="s">
        <v>385</v>
      </c>
      <c r="CR336" t="s">
        <v>386</v>
      </c>
      <c r="CS336" t="s">
        <v>387</v>
      </c>
      <c r="CT336" t="s">
        <v>387</v>
      </c>
    </row>
    <row r="337" spans="1:98" x14ac:dyDescent="0.25">
      <c r="A337" t="s">
        <v>97</v>
      </c>
      <c r="B337" t="s">
        <v>175</v>
      </c>
      <c r="C337" t="s">
        <v>98</v>
      </c>
      <c r="D337" t="s">
        <v>502</v>
      </c>
      <c r="E337" t="s">
        <v>238</v>
      </c>
      <c r="H337">
        <v>30029327</v>
      </c>
      <c r="I337" t="s">
        <v>238</v>
      </c>
      <c r="J337" t="s">
        <v>99</v>
      </c>
      <c r="K337" t="s">
        <v>468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11181.12</v>
      </c>
      <c r="W337" s="6">
        <v>188411.9</v>
      </c>
      <c r="X337" s="6">
        <v>-199593.02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t="s">
        <v>101</v>
      </c>
      <c r="AH337" t="s">
        <v>102</v>
      </c>
      <c r="AI337" t="s">
        <v>103</v>
      </c>
      <c r="AJ337" t="s">
        <v>144</v>
      </c>
      <c r="AK337" t="s">
        <v>144</v>
      </c>
      <c r="AO337" t="s">
        <v>106</v>
      </c>
      <c r="AP337" t="s">
        <v>107</v>
      </c>
      <c r="AQ337" t="s">
        <v>108</v>
      </c>
      <c r="AR337" t="s">
        <v>109</v>
      </c>
      <c r="AS337" t="s">
        <v>183</v>
      </c>
      <c r="AT337" t="s">
        <v>197</v>
      </c>
      <c r="AU337" t="s">
        <v>197</v>
      </c>
      <c r="AX337" t="s">
        <v>197</v>
      </c>
      <c r="AY337" t="s">
        <v>177</v>
      </c>
      <c r="AZ337" t="s">
        <v>198</v>
      </c>
      <c r="BA337" t="s">
        <v>199</v>
      </c>
      <c r="BB337" t="s">
        <v>200</v>
      </c>
      <c r="BD337" t="s">
        <v>200</v>
      </c>
      <c r="BE337" t="s">
        <v>110</v>
      </c>
      <c r="BF337" t="s">
        <v>155</v>
      </c>
      <c r="BG337" t="s">
        <v>156</v>
      </c>
      <c r="BH337" t="s">
        <v>180</v>
      </c>
      <c r="BI337" t="s">
        <v>181</v>
      </c>
      <c r="BJ337" t="s">
        <v>181</v>
      </c>
      <c r="BK337" t="s">
        <v>181</v>
      </c>
      <c r="BL337" t="s">
        <v>133</v>
      </c>
      <c r="BM337" t="s">
        <v>133</v>
      </c>
      <c r="BP337" t="s">
        <v>133</v>
      </c>
      <c r="BQ337" t="s">
        <v>115</v>
      </c>
      <c r="BR337" t="s">
        <v>116</v>
      </c>
      <c r="BS337" t="s">
        <v>383</v>
      </c>
      <c r="BT337" t="s">
        <v>117</v>
      </c>
      <c r="BU337" t="s">
        <v>180</v>
      </c>
      <c r="BV337" t="s">
        <v>181</v>
      </c>
      <c r="BW337" t="s">
        <v>181</v>
      </c>
      <c r="BZ337" t="s">
        <v>181</v>
      </c>
      <c r="CA337" t="str">
        <f>VLOOKUP('DCSR exp data'!BZ337,Bucket[],2,FALSE)</f>
        <v>Furniture,equipment and systems</v>
      </c>
      <c r="CB337" t="s">
        <v>119</v>
      </c>
      <c r="CC337" t="s">
        <v>137</v>
      </c>
      <c r="CD337" t="s">
        <v>249</v>
      </c>
      <c r="CE337" t="s">
        <v>249</v>
      </c>
      <c r="CF337" t="s">
        <v>250</v>
      </c>
      <c r="CH337" t="s">
        <v>250</v>
      </c>
      <c r="CI337" t="s">
        <v>141</v>
      </c>
      <c r="CJ337" t="s">
        <v>151</v>
      </c>
      <c r="CK337" t="s">
        <v>152</v>
      </c>
      <c r="CL337" t="s">
        <v>193</v>
      </c>
      <c r="CM337" t="s">
        <v>193</v>
      </c>
      <c r="CN337" t="s">
        <v>193</v>
      </c>
      <c r="CO337" t="s">
        <v>124</v>
      </c>
      <c r="CP337" t="s">
        <v>125</v>
      </c>
      <c r="CQ337" t="s">
        <v>385</v>
      </c>
      <c r="CR337" t="s">
        <v>386</v>
      </c>
      <c r="CS337" t="s">
        <v>387</v>
      </c>
      <c r="CT337" t="s">
        <v>387</v>
      </c>
    </row>
    <row r="338" spans="1:98" x14ac:dyDescent="0.25">
      <c r="A338" t="s">
        <v>97</v>
      </c>
      <c r="B338" t="s">
        <v>175</v>
      </c>
      <c r="C338" t="s">
        <v>98</v>
      </c>
      <c r="D338" t="s">
        <v>502</v>
      </c>
      <c r="E338" t="s">
        <v>238</v>
      </c>
      <c r="H338">
        <v>30029327</v>
      </c>
      <c r="I338" t="s">
        <v>238</v>
      </c>
      <c r="J338" t="s">
        <v>99</v>
      </c>
      <c r="K338" t="s">
        <v>468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1303270.26</v>
      </c>
      <c r="Y338" s="6">
        <v>405000</v>
      </c>
      <c r="Z338" s="6">
        <v>381200</v>
      </c>
      <c r="AA338" s="6">
        <v>0</v>
      </c>
      <c r="AB338" s="6">
        <v>-2089470.26</v>
      </c>
      <c r="AC338" s="6">
        <v>0</v>
      </c>
      <c r="AD338" s="6">
        <v>0</v>
      </c>
      <c r="AE338" s="6">
        <v>0</v>
      </c>
      <c r="AF338" s="6">
        <v>0</v>
      </c>
      <c r="AG338" t="s">
        <v>101</v>
      </c>
      <c r="AH338" t="s">
        <v>102</v>
      </c>
      <c r="AI338" t="s">
        <v>103</v>
      </c>
      <c r="AJ338" t="s">
        <v>144</v>
      </c>
      <c r="AK338" t="s">
        <v>144</v>
      </c>
      <c r="AO338" t="s">
        <v>106</v>
      </c>
      <c r="AP338" t="s">
        <v>107</v>
      </c>
      <c r="AQ338" t="s">
        <v>108</v>
      </c>
      <c r="AR338" t="s">
        <v>109</v>
      </c>
      <c r="AS338" t="s">
        <v>183</v>
      </c>
      <c r="AT338" t="s">
        <v>197</v>
      </c>
      <c r="AU338" t="s">
        <v>197</v>
      </c>
      <c r="AX338" t="s">
        <v>197</v>
      </c>
      <c r="AY338" t="s">
        <v>177</v>
      </c>
      <c r="AZ338" t="s">
        <v>198</v>
      </c>
      <c r="BA338" t="s">
        <v>199</v>
      </c>
      <c r="BB338" t="s">
        <v>200</v>
      </c>
      <c r="BD338" t="s">
        <v>200</v>
      </c>
      <c r="BE338" t="s">
        <v>110</v>
      </c>
      <c r="BF338" t="s">
        <v>155</v>
      </c>
      <c r="BG338" t="s">
        <v>156</v>
      </c>
      <c r="BH338" t="s">
        <v>294</v>
      </c>
      <c r="BI338" t="s">
        <v>309</v>
      </c>
      <c r="BJ338" t="s">
        <v>309</v>
      </c>
      <c r="BK338" t="s">
        <v>309</v>
      </c>
      <c r="BL338" t="s">
        <v>113</v>
      </c>
      <c r="BM338" t="s">
        <v>114</v>
      </c>
      <c r="BN338" t="s">
        <v>202</v>
      </c>
      <c r="BP338" t="s">
        <v>202</v>
      </c>
      <c r="BQ338" t="s">
        <v>115</v>
      </c>
      <c r="BR338" t="s">
        <v>116</v>
      </c>
      <c r="BS338" t="s">
        <v>383</v>
      </c>
      <c r="BT338" t="s">
        <v>117</v>
      </c>
      <c r="BU338" t="s">
        <v>294</v>
      </c>
      <c r="BV338" t="s">
        <v>309</v>
      </c>
      <c r="BW338" t="s">
        <v>393</v>
      </c>
      <c r="BZ338" t="s">
        <v>393</v>
      </c>
      <c r="CA338" t="str">
        <f>VLOOKUP('DCSR exp data'!BZ338,Bucket[],2,FALSE)</f>
        <v>Furniture,equipment and systems</v>
      </c>
      <c r="CB338" t="s">
        <v>119</v>
      </c>
      <c r="CC338" t="s">
        <v>137</v>
      </c>
      <c r="CD338" t="s">
        <v>249</v>
      </c>
      <c r="CE338" t="s">
        <v>249</v>
      </c>
      <c r="CF338" t="s">
        <v>250</v>
      </c>
      <c r="CH338" t="s">
        <v>250</v>
      </c>
      <c r="CI338" t="s">
        <v>141</v>
      </c>
      <c r="CJ338" t="s">
        <v>151</v>
      </c>
      <c r="CK338" t="s">
        <v>152</v>
      </c>
      <c r="CL338" t="s">
        <v>193</v>
      </c>
      <c r="CM338" t="s">
        <v>193</v>
      </c>
      <c r="CN338" t="s">
        <v>193</v>
      </c>
      <c r="CO338" t="s">
        <v>124</v>
      </c>
      <c r="CP338" t="s">
        <v>125</v>
      </c>
      <c r="CQ338" t="s">
        <v>385</v>
      </c>
      <c r="CR338" t="s">
        <v>386</v>
      </c>
      <c r="CS338" t="s">
        <v>388</v>
      </c>
      <c r="CT338" t="s">
        <v>388</v>
      </c>
    </row>
    <row r="339" spans="1:98" x14ac:dyDescent="0.25">
      <c r="A339" t="s">
        <v>97</v>
      </c>
      <c r="B339" t="s">
        <v>175</v>
      </c>
      <c r="C339" t="s">
        <v>98</v>
      </c>
      <c r="D339" t="s">
        <v>502</v>
      </c>
      <c r="E339" t="s">
        <v>238</v>
      </c>
      <c r="H339">
        <v>30029327</v>
      </c>
      <c r="I339" t="s">
        <v>238</v>
      </c>
      <c r="J339" t="s">
        <v>99</v>
      </c>
      <c r="K339" t="s">
        <v>468</v>
      </c>
      <c r="L339" s="6">
        <v>3689460.13</v>
      </c>
      <c r="M339" s="6">
        <v>0</v>
      </c>
      <c r="N339" s="6">
        <v>0</v>
      </c>
      <c r="O339" s="6">
        <v>0</v>
      </c>
      <c r="P339" s="6">
        <v>2855000</v>
      </c>
      <c r="Q339" s="6">
        <v>4355000</v>
      </c>
      <c r="R339" s="6">
        <v>0</v>
      </c>
      <c r="S339" s="6">
        <v>3689460.13</v>
      </c>
      <c r="T339" s="6">
        <v>665539.87</v>
      </c>
      <c r="U339" s="6">
        <v>0</v>
      </c>
      <c r="V339" s="6">
        <v>1320179.2</v>
      </c>
      <c r="W339" s="6">
        <v>279810.67</v>
      </c>
      <c r="X339" s="6">
        <v>0</v>
      </c>
      <c r="Y339" s="6">
        <v>0</v>
      </c>
      <c r="Z339" s="6">
        <v>0</v>
      </c>
      <c r="AA339" s="6">
        <v>0</v>
      </c>
      <c r="AB339" s="6">
        <v>2089470.26</v>
      </c>
      <c r="AC339" s="6">
        <v>0</v>
      </c>
      <c r="AD339" s="6">
        <v>0</v>
      </c>
      <c r="AE339" s="6">
        <v>0</v>
      </c>
      <c r="AF339" s="6">
        <v>0</v>
      </c>
      <c r="AG339" t="s">
        <v>101</v>
      </c>
      <c r="AH339" t="s">
        <v>102</v>
      </c>
      <c r="AI339" t="s">
        <v>103</v>
      </c>
      <c r="AJ339" t="s">
        <v>144</v>
      </c>
      <c r="AK339" t="s">
        <v>144</v>
      </c>
      <c r="AO339" t="s">
        <v>106</v>
      </c>
      <c r="AP339" t="s">
        <v>107</v>
      </c>
      <c r="AQ339" t="s">
        <v>108</v>
      </c>
      <c r="AR339" t="s">
        <v>109</v>
      </c>
      <c r="AS339" t="s">
        <v>183</v>
      </c>
      <c r="AT339" t="s">
        <v>197</v>
      </c>
      <c r="AU339" t="s">
        <v>197</v>
      </c>
      <c r="AX339" t="s">
        <v>197</v>
      </c>
      <c r="AY339" t="s">
        <v>177</v>
      </c>
      <c r="AZ339" t="s">
        <v>198</v>
      </c>
      <c r="BA339" t="s">
        <v>199</v>
      </c>
      <c r="BB339" t="s">
        <v>200</v>
      </c>
      <c r="BD339" t="s">
        <v>200</v>
      </c>
      <c r="BE339" t="s">
        <v>110</v>
      </c>
      <c r="BF339" t="s">
        <v>155</v>
      </c>
      <c r="BG339" t="s">
        <v>156</v>
      </c>
      <c r="BH339" t="s">
        <v>294</v>
      </c>
      <c r="BI339" t="s">
        <v>309</v>
      </c>
      <c r="BJ339" t="s">
        <v>309</v>
      </c>
      <c r="BK339" t="s">
        <v>309</v>
      </c>
      <c r="BL339" t="s">
        <v>133</v>
      </c>
      <c r="BM339" t="s">
        <v>133</v>
      </c>
      <c r="BP339" t="s">
        <v>133</v>
      </c>
      <c r="BQ339" t="s">
        <v>115</v>
      </c>
      <c r="BR339" t="s">
        <v>116</v>
      </c>
      <c r="BS339" t="s">
        <v>383</v>
      </c>
      <c r="BT339" t="s">
        <v>117</v>
      </c>
      <c r="BU339" t="s">
        <v>294</v>
      </c>
      <c r="BV339" t="s">
        <v>309</v>
      </c>
      <c r="BW339" t="s">
        <v>393</v>
      </c>
      <c r="BZ339" t="s">
        <v>393</v>
      </c>
      <c r="CA339" t="str">
        <f>VLOOKUP('DCSR exp data'!BZ339,Bucket[],2,FALSE)</f>
        <v>Furniture,equipment and systems</v>
      </c>
      <c r="CB339" t="s">
        <v>119</v>
      </c>
      <c r="CC339" t="s">
        <v>137</v>
      </c>
      <c r="CD339" t="s">
        <v>249</v>
      </c>
      <c r="CE339" t="s">
        <v>249</v>
      </c>
      <c r="CF339" t="s">
        <v>250</v>
      </c>
      <c r="CH339" t="s">
        <v>250</v>
      </c>
      <c r="CI339" t="s">
        <v>141</v>
      </c>
      <c r="CJ339" t="s">
        <v>151</v>
      </c>
      <c r="CK339" t="s">
        <v>152</v>
      </c>
      <c r="CL339" t="s">
        <v>122</v>
      </c>
      <c r="CM339" t="s">
        <v>383</v>
      </c>
      <c r="CN339" t="s">
        <v>383</v>
      </c>
      <c r="CO339" t="s">
        <v>124</v>
      </c>
      <c r="CP339" t="s">
        <v>125</v>
      </c>
      <c r="CQ339" t="s">
        <v>385</v>
      </c>
      <c r="CR339" t="s">
        <v>386</v>
      </c>
      <c r="CS339" t="s">
        <v>388</v>
      </c>
      <c r="CT339" t="s">
        <v>388</v>
      </c>
    </row>
    <row r="340" spans="1:98" x14ac:dyDescent="0.25">
      <c r="A340" t="s">
        <v>97</v>
      </c>
      <c r="B340" t="s">
        <v>175</v>
      </c>
      <c r="C340" t="s">
        <v>98</v>
      </c>
      <c r="D340" t="s">
        <v>502</v>
      </c>
      <c r="E340" t="s">
        <v>238</v>
      </c>
      <c r="H340">
        <v>30029327</v>
      </c>
      <c r="I340" t="s">
        <v>238</v>
      </c>
      <c r="J340" t="s">
        <v>99</v>
      </c>
      <c r="K340" t="s">
        <v>468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216834.9</v>
      </c>
      <c r="X340" s="6">
        <v>-216834.9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t="s">
        <v>101</v>
      </c>
      <c r="AH340" t="s">
        <v>102</v>
      </c>
      <c r="AI340" t="s">
        <v>103</v>
      </c>
      <c r="AJ340" t="s">
        <v>144</v>
      </c>
      <c r="AK340" t="s">
        <v>144</v>
      </c>
      <c r="AO340" t="s">
        <v>106</v>
      </c>
      <c r="AP340" t="s">
        <v>107</v>
      </c>
      <c r="AQ340" t="s">
        <v>108</v>
      </c>
      <c r="AR340" t="s">
        <v>109</v>
      </c>
      <c r="AS340" t="s">
        <v>183</v>
      </c>
      <c r="AT340" t="s">
        <v>197</v>
      </c>
      <c r="AU340" t="s">
        <v>197</v>
      </c>
      <c r="AX340" t="s">
        <v>197</v>
      </c>
      <c r="AY340" t="s">
        <v>177</v>
      </c>
      <c r="AZ340" t="s">
        <v>198</v>
      </c>
      <c r="BA340" t="s">
        <v>199</v>
      </c>
      <c r="BB340" t="s">
        <v>200</v>
      </c>
      <c r="BD340" t="s">
        <v>200</v>
      </c>
      <c r="BE340" t="s">
        <v>110</v>
      </c>
      <c r="BF340" t="s">
        <v>155</v>
      </c>
      <c r="BG340" t="s">
        <v>156</v>
      </c>
      <c r="BH340" t="s">
        <v>180</v>
      </c>
      <c r="BI340" t="s">
        <v>181</v>
      </c>
      <c r="BJ340" t="s">
        <v>181</v>
      </c>
      <c r="BK340" t="s">
        <v>181</v>
      </c>
      <c r="BL340" t="s">
        <v>113</v>
      </c>
      <c r="BM340" t="s">
        <v>114</v>
      </c>
      <c r="BN340" t="s">
        <v>202</v>
      </c>
      <c r="BP340" t="s">
        <v>202</v>
      </c>
      <c r="BQ340" t="s">
        <v>115</v>
      </c>
      <c r="BR340" t="s">
        <v>116</v>
      </c>
      <c r="BS340" t="s">
        <v>383</v>
      </c>
      <c r="BT340" t="s">
        <v>117</v>
      </c>
      <c r="BU340" t="s">
        <v>180</v>
      </c>
      <c r="BV340" t="s">
        <v>181</v>
      </c>
      <c r="BW340" t="s">
        <v>181</v>
      </c>
      <c r="BZ340" t="s">
        <v>181</v>
      </c>
      <c r="CA340" t="str">
        <f>VLOOKUP('DCSR exp data'!BZ340,Bucket[],2,FALSE)</f>
        <v>Furniture,equipment and systems</v>
      </c>
      <c r="CB340" t="s">
        <v>119</v>
      </c>
      <c r="CC340" t="s">
        <v>137</v>
      </c>
      <c r="CD340" t="s">
        <v>249</v>
      </c>
      <c r="CE340" t="s">
        <v>249</v>
      </c>
      <c r="CF340" t="s">
        <v>250</v>
      </c>
      <c r="CH340" t="s">
        <v>250</v>
      </c>
      <c r="CI340" t="s">
        <v>141</v>
      </c>
      <c r="CJ340" t="s">
        <v>151</v>
      </c>
      <c r="CK340" t="s">
        <v>152</v>
      </c>
      <c r="CL340" t="s">
        <v>193</v>
      </c>
      <c r="CM340" t="s">
        <v>193</v>
      </c>
      <c r="CN340" t="s">
        <v>193</v>
      </c>
      <c r="CO340" t="s">
        <v>124</v>
      </c>
      <c r="CP340" t="s">
        <v>125</v>
      </c>
      <c r="CQ340" t="s">
        <v>385</v>
      </c>
      <c r="CR340" t="s">
        <v>386</v>
      </c>
      <c r="CS340" t="s">
        <v>387</v>
      </c>
      <c r="CT340" t="s">
        <v>387</v>
      </c>
    </row>
    <row r="341" spans="1:98" x14ac:dyDescent="0.25">
      <c r="A341" t="s">
        <v>97</v>
      </c>
      <c r="B341" t="s">
        <v>175</v>
      </c>
      <c r="C341" t="s">
        <v>98</v>
      </c>
      <c r="D341" t="s">
        <v>502</v>
      </c>
      <c r="E341" t="s">
        <v>217</v>
      </c>
      <c r="H341">
        <v>30028327</v>
      </c>
      <c r="I341" t="s">
        <v>217</v>
      </c>
      <c r="J341" t="s">
        <v>99</v>
      </c>
      <c r="K341" t="s">
        <v>468</v>
      </c>
      <c r="L341" s="6">
        <v>77387.199999999997</v>
      </c>
      <c r="M341" s="6">
        <v>0</v>
      </c>
      <c r="N341" s="6">
        <v>0</v>
      </c>
      <c r="O341" s="6">
        <v>0</v>
      </c>
      <c r="P341" s="6">
        <v>0</v>
      </c>
      <c r="Q341" s="6">
        <v>100000</v>
      </c>
      <c r="R341" s="6">
        <v>8193.98</v>
      </c>
      <c r="S341" s="6">
        <v>77387.199999999997</v>
      </c>
      <c r="T341" s="6">
        <v>14418.82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77387.199999999997</v>
      </c>
      <c r="AC341" s="6">
        <v>0</v>
      </c>
      <c r="AD341" s="6">
        <v>0</v>
      </c>
      <c r="AE341" s="6">
        <v>0</v>
      </c>
      <c r="AF341" s="6">
        <v>0</v>
      </c>
      <c r="AG341" t="s">
        <v>101</v>
      </c>
      <c r="AH341" t="s">
        <v>102</v>
      </c>
      <c r="AI341" t="s">
        <v>103</v>
      </c>
      <c r="AJ341" t="s">
        <v>144</v>
      </c>
      <c r="AK341" t="s">
        <v>144</v>
      </c>
      <c r="AO341" t="s">
        <v>106</v>
      </c>
      <c r="AP341" t="s">
        <v>107</v>
      </c>
      <c r="AQ341" t="s">
        <v>108</v>
      </c>
      <c r="AR341" t="s">
        <v>109</v>
      </c>
      <c r="AS341" t="s">
        <v>183</v>
      </c>
      <c r="AT341" t="s">
        <v>197</v>
      </c>
      <c r="AU341" t="s">
        <v>197</v>
      </c>
      <c r="AX341" t="s">
        <v>197</v>
      </c>
      <c r="AY341" t="s">
        <v>177</v>
      </c>
      <c r="AZ341" t="s">
        <v>198</v>
      </c>
      <c r="BA341" t="s">
        <v>199</v>
      </c>
      <c r="BB341" t="s">
        <v>200</v>
      </c>
      <c r="BD341" t="s">
        <v>200</v>
      </c>
      <c r="BE341" t="s">
        <v>110</v>
      </c>
      <c r="BF341" t="s">
        <v>155</v>
      </c>
      <c r="BG341" t="s">
        <v>156</v>
      </c>
      <c r="BH341" t="s">
        <v>296</v>
      </c>
      <c r="BI341" t="s">
        <v>395</v>
      </c>
      <c r="BK341" t="s">
        <v>395</v>
      </c>
      <c r="BL341" t="s">
        <v>133</v>
      </c>
      <c r="BM341" t="s">
        <v>133</v>
      </c>
      <c r="BP341" t="s">
        <v>133</v>
      </c>
      <c r="BQ341" t="s">
        <v>115</v>
      </c>
      <c r="BR341" t="s">
        <v>116</v>
      </c>
      <c r="BS341" t="s">
        <v>383</v>
      </c>
      <c r="BT341" t="s">
        <v>117</v>
      </c>
      <c r="BU341" t="s">
        <v>174</v>
      </c>
      <c r="BV341" t="s">
        <v>174</v>
      </c>
      <c r="BZ341" t="s">
        <v>174</v>
      </c>
      <c r="CA341" t="str">
        <f>VLOOKUP('DCSR exp data'!BZ341,Bucket[],2,FALSE)</f>
        <v>Furniture,equipment and systems</v>
      </c>
      <c r="CB341" t="s">
        <v>119</v>
      </c>
      <c r="CC341" t="s">
        <v>137</v>
      </c>
      <c r="CD341" t="s">
        <v>249</v>
      </c>
      <c r="CE341" t="s">
        <v>249</v>
      </c>
      <c r="CF341" t="s">
        <v>250</v>
      </c>
      <c r="CH341" t="s">
        <v>250</v>
      </c>
      <c r="CI341" t="s">
        <v>141</v>
      </c>
      <c r="CJ341" t="s">
        <v>151</v>
      </c>
      <c r="CK341" t="s">
        <v>152</v>
      </c>
      <c r="CL341" t="s">
        <v>122</v>
      </c>
      <c r="CM341" t="s">
        <v>383</v>
      </c>
      <c r="CN341" t="s">
        <v>383</v>
      </c>
      <c r="CO341" t="s">
        <v>124</v>
      </c>
      <c r="CP341" t="s">
        <v>125</v>
      </c>
      <c r="CQ341" t="s">
        <v>385</v>
      </c>
      <c r="CR341" t="s">
        <v>386</v>
      </c>
      <c r="CS341" t="s">
        <v>387</v>
      </c>
      <c r="CT341" t="s">
        <v>387</v>
      </c>
    </row>
    <row r="342" spans="1:98" x14ac:dyDescent="0.25">
      <c r="A342" t="s">
        <v>97</v>
      </c>
      <c r="B342" t="s">
        <v>175</v>
      </c>
      <c r="C342" t="s">
        <v>98</v>
      </c>
      <c r="D342" t="s">
        <v>502</v>
      </c>
      <c r="E342" t="s">
        <v>217</v>
      </c>
      <c r="H342">
        <v>30028327</v>
      </c>
      <c r="I342" t="s">
        <v>217</v>
      </c>
      <c r="J342" t="s">
        <v>99</v>
      </c>
      <c r="K342" t="s">
        <v>468</v>
      </c>
      <c r="L342" s="6">
        <v>292458.21000000002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23669.14</v>
      </c>
      <c r="S342" s="6">
        <v>292458.21000000002</v>
      </c>
      <c r="T342" s="6">
        <v>-316127.34999999998</v>
      </c>
      <c r="U342" s="6">
        <v>0</v>
      </c>
      <c r="V342" s="6">
        <v>7000</v>
      </c>
      <c r="W342" s="6">
        <v>33775.86</v>
      </c>
      <c r="X342" s="6">
        <v>15000</v>
      </c>
      <c r="Y342" s="6">
        <v>52000</v>
      </c>
      <c r="Z342" s="6">
        <v>167545.4</v>
      </c>
      <c r="AA342" s="6">
        <v>0</v>
      </c>
      <c r="AB342" s="6">
        <v>17136.95</v>
      </c>
      <c r="AC342" s="6">
        <v>0</v>
      </c>
      <c r="AD342" s="6">
        <v>0</v>
      </c>
      <c r="AE342" s="6">
        <v>0</v>
      </c>
      <c r="AF342" s="6">
        <v>0</v>
      </c>
      <c r="AG342" t="s">
        <v>101</v>
      </c>
      <c r="AH342" t="s">
        <v>102</v>
      </c>
      <c r="AI342" t="s">
        <v>103</v>
      </c>
      <c r="AJ342" t="s">
        <v>144</v>
      </c>
      <c r="AK342" t="s">
        <v>144</v>
      </c>
      <c r="AO342" t="s">
        <v>106</v>
      </c>
      <c r="AP342" t="s">
        <v>107</v>
      </c>
      <c r="AQ342" t="s">
        <v>108</v>
      </c>
      <c r="AR342" t="s">
        <v>109</v>
      </c>
      <c r="AS342" t="s">
        <v>183</v>
      </c>
      <c r="AT342" t="s">
        <v>197</v>
      </c>
      <c r="AU342" t="s">
        <v>197</v>
      </c>
      <c r="AX342" t="s">
        <v>197</v>
      </c>
      <c r="AY342" t="s">
        <v>177</v>
      </c>
      <c r="AZ342" t="s">
        <v>198</v>
      </c>
      <c r="BA342" t="s">
        <v>199</v>
      </c>
      <c r="BB342" t="s">
        <v>200</v>
      </c>
      <c r="BD342" t="s">
        <v>200</v>
      </c>
      <c r="BE342" t="s">
        <v>110</v>
      </c>
      <c r="BF342" t="s">
        <v>155</v>
      </c>
      <c r="BG342" t="s">
        <v>156</v>
      </c>
      <c r="BH342" t="s">
        <v>296</v>
      </c>
      <c r="BI342" t="s">
        <v>318</v>
      </c>
      <c r="BK342" t="s">
        <v>318</v>
      </c>
      <c r="BL342" t="s">
        <v>133</v>
      </c>
      <c r="BM342" t="s">
        <v>133</v>
      </c>
      <c r="BP342" t="s">
        <v>133</v>
      </c>
      <c r="BQ342" t="s">
        <v>115</v>
      </c>
      <c r="BR342" t="s">
        <v>116</v>
      </c>
      <c r="BS342" t="s">
        <v>383</v>
      </c>
      <c r="BT342" t="s">
        <v>117</v>
      </c>
      <c r="BU342" t="s">
        <v>296</v>
      </c>
      <c r="BV342" t="s">
        <v>296</v>
      </c>
      <c r="BZ342" t="s">
        <v>296</v>
      </c>
      <c r="CA342" t="str">
        <f>VLOOKUP('DCSR exp data'!BZ342,Bucket[],2,FALSE)</f>
        <v>Furniture,equipment and systems</v>
      </c>
      <c r="CB342" t="s">
        <v>119</v>
      </c>
      <c r="CC342" t="s">
        <v>137</v>
      </c>
      <c r="CD342" t="s">
        <v>249</v>
      </c>
      <c r="CE342" t="s">
        <v>249</v>
      </c>
      <c r="CF342" t="s">
        <v>250</v>
      </c>
      <c r="CH342" t="s">
        <v>250</v>
      </c>
      <c r="CI342" t="s">
        <v>141</v>
      </c>
      <c r="CJ342" t="s">
        <v>151</v>
      </c>
      <c r="CK342" t="s">
        <v>152</v>
      </c>
      <c r="CL342" t="s">
        <v>122</v>
      </c>
      <c r="CM342" t="s">
        <v>383</v>
      </c>
      <c r="CN342" t="s">
        <v>383</v>
      </c>
      <c r="CO342" t="s">
        <v>124</v>
      </c>
      <c r="CP342" t="s">
        <v>125</v>
      </c>
      <c r="CQ342" t="s">
        <v>385</v>
      </c>
      <c r="CR342" t="s">
        <v>386</v>
      </c>
      <c r="CS342" t="s">
        <v>387</v>
      </c>
      <c r="CT342" t="s">
        <v>387</v>
      </c>
    </row>
    <row r="343" spans="1:98" x14ac:dyDescent="0.25">
      <c r="A343" t="s">
        <v>97</v>
      </c>
      <c r="B343" t="s">
        <v>175</v>
      </c>
      <c r="C343" t="s">
        <v>98</v>
      </c>
      <c r="D343" t="s">
        <v>502</v>
      </c>
      <c r="E343" t="s">
        <v>238</v>
      </c>
      <c r="H343">
        <v>30029327</v>
      </c>
      <c r="I343" t="s">
        <v>238</v>
      </c>
      <c r="J343" t="s">
        <v>99</v>
      </c>
      <c r="K343" t="s">
        <v>468</v>
      </c>
      <c r="L343" s="6">
        <v>1125711.24</v>
      </c>
      <c r="M343" s="6">
        <v>0</v>
      </c>
      <c r="N343" s="6">
        <v>0</v>
      </c>
      <c r="O343" s="6">
        <v>0</v>
      </c>
      <c r="P343" s="6">
        <v>0</v>
      </c>
      <c r="Q343" s="6">
        <v>150000</v>
      </c>
      <c r="R343" s="6">
        <v>0</v>
      </c>
      <c r="S343" s="6">
        <v>1125711.24</v>
      </c>
      <c r="T343" s="6">
        <v>-975711.24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1125711.24</v>
      </c>
      <c r="AC343" s="6">
        <v>0</v>
      </c>
      <c r="AD343" s="6">
        <v>0</v>
      </c>
      <c r="AE343" s="6">
        <v>0</v>
      </c>
      <c r="AF343" s="6">
        <v>0</v>
      </c>
      <c r="AG343" t="s">
        <v>101</v>
      </c>
      <c r="AH343" t="s">
        <v>102</v>
      </c>
      <c r="AI343" t="s">
        <v>103</v>
      </c>
      <c r="AJ343" t="s">
        <v>144</v>
      </c>
      <c r="AK343" t="s">
        <v>144</v>
      </c>
      <c r="AO343" t="s">
        <v>106</v>
      </c>
      <c r="AP343" t="s">
        <v>107</v>
      </c>
      <c r="AQ343" t="s">
        <v>108</v>
      </c>
      <c r="AR343" t="s">
        <v>109</v>
      </c>
      <c r="AS343" t="s">
        <v>183</v>
      </c>
      <c r="AT343" t="s">
        <v>197</v>
      </c>
      <c r="AU343" t="s">
        <v>197</v>
      </c>
      <c r="AX343" t="s">
        <v>197</v>
      </c>
      <c r="AY343" t="s">
        <v>177</v>
      </c>
      <c r="AZ343" t="s">
        <v>198</v>
      </c>
      <c r="BA343" t="s">
        <v>199</v>
      </c>
      <c r="BB343" t="s">
        <v>200</v>
      </c>
      <c r="BD343" t="s">
        <v>200</v>
      </c>
      <c r="BE343" t="s">
        <v>110</v>
      </c>
      <c r="BF343" t="s">
        <v>155</v>
      </c>
      <c r="BG343" t="s">
        <v>156</v>
      </c>
      <c r="BH343" t="s">
        <v>294</v>
      </c>
      <c r="BI343" t="s">
        <v>295</v>
      </c>
      <c r="BJ343" t="s">
        <v>295</v>
      </c>
      <c r="BK343" t="s">
        <v>295</v>
      </c>
      <c r="BL343" t="s">
        <v>133</v>
      </c>
      <c r="BM343" t="s">
        <v>133</v>
      </c>
      <c r="BP343" t="s">
        <v>133</v>
      </c>
      <c r="BQ343" t="s">
        <v>115</v>
      </c>
      <c r="BR343" t="s">
        <v>116</v>
      </c>
      <c r="BS343" t="s">
        <v>383</v>
      </c>
      <c r="BT343" t="s">
        <v>117</v>
      </c>
      <c r="BU343" t="s">
        <v>294</v>
      </c>
      <c r="BV343" t="s">
        <v>295</v>
      </c>
      <c r="BW343" t="s">
        <v>295</v>
      </c>
      <c r="BZ343" t="s">
        <v>295</v>
      </c>
      <c r="CA343" t="str">
        <f>VLOOKUP('DCSR exp data'!BZ343,Bucket[],2,FALSE)</f>
        <v>Computer services</v>
      </c>
      <c r="CB343" t="s">
        <v>119</v>
      </c>
      <c r="CC343" t="s">
        <v>137</v>
      </c>
      <c r="CD343" t="s">
        <v>249</v>
      </c>
      <c r="CE343" t="s">
        <v>249</v>
      </c>
      <c r="CF343" t="s">
        <v>250</v>
      </c>
      <c r="CH343" t="s">
        <v>250</v>
      </c>
      <c r="CI343" t="s">
        <v>141</v>
      </c>
      <c r="CJ343" t="s">
        <v>151</v>
      </c>
      <c r="CK343" t="s">
        <v>152</v>
      </c>
      <c r="CL343" t="s">
        <v>122</v>
      </c>
      <c r="CM343" t="s">
        <v>383</v>
      </c>
      <c r="CN343" t="s">
        <v>383</v>
      </c>
      <c r="CO343" t="s">
        <v>124</v>
      </c>
      <c r="CP343" t="s">
        <v>125</v>
      </c>
      <c r="CQ343" t="s">
        <v>385</v>
      </c>
      <c r="CR343" t="s">
        <v>386</v>
      </c>
      <c r="CS343" t="s">
        <v>388</v>
      </c>
      <c r="CT343" t="s">
        <v>388</v>
      </c>
    </row>
    <row r="344" spans="1:98" x14ac:dyDescent="0.25">
      <c r="A344" t="s">
        <v>97</v>
      </c>
      <c r="B344" t="s">
        <v>175</v>
      </c>
      <c r="C344" t="s">
        <v>98</v>
      </c>
      <c r="D344" t="s">
        <v>502</v>
      </c>
      <c r="E344" t="s">
        <v>217</v>
      </c>
      <c r="H344">
        <v>30028327</v>
      </c>
      <c r="I344" t="s">
        <v>217</v>
      </c>
      <c r="J344" t="s">
        <v>99</v>
      </c>
      <c r="K344" t="s">
        <v>468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1125711.24</v>
      </c>
      <c r="AB344" s="6">
        <v>-1125711.24</v>
      </c>
      <c r="AC344" s="6">
        <v>0</v>
      </c>
      <c r="AD344" s="6">
        <v>0</v>
      </c>
      <c r="AE344" s="6">
        <v>0</v>
      </c>
      <c r="AF344" s="6">
        <v>0</v>
      </c>
      <c r="AG344" t="s">
        <v>101</v>
      </c>
      <c r="AH344" t="s">
        <v>102</v>
      </c>
      <c r="AI344" t="s">
        <v>103</v>
      </c>
      <c r="AJ344" t="s">
        <v>144</v>
      </c>
      <c r="AK344" t="s">
        <v>144</v>
      </c>
      <c r="AO344" t="s">
        <v>106</v>
      </c>
      <c r="AP344" t="s">
        <v>107</v>
      </c>
      <c r="AQ344" t="s">
        <v>108</v>
      </c>
      <c r="AR344" t="s">
        <v>109</v>
      </c>
      <c r="AS344" t="s">
        <v>183</v>
      </c>
      <c r="AT344" t="s">
        <v>197</v>
      </c>
      <c r="AU344" t="s">
        <v>197</v>
      </c>
      <c r="AX344" t="s">
        <v>197</v>
      </c>
      <c r="AY344" t="s">
        <v>177</v>
      </c>
      <c r="AZ344" t="s">
        <v>198</v>
      </c>
      <c r="BA344" t="s">
        <v>199</v>
      </c>
      <c r="BB344" t="s">
        <v>200</v>
      </c>
      <c r="BD344" t="s">
        <v>200</v>
      </c>
      <c r="BE344" t="s">
        <v>110</v>
      </c>
      <c r="BF344" t="s">
        <v>155</v>
      </c>
      <c r="BG344" t="s">
        <v>156</v>
      </c>
      <c r="BH344" t="s">
        <v>294</v>
      </c>
      <c r="BI344" t="s">
        <v>295</v>
      </c>
      <c r="BJ344" t="s">
        <v>295</v>
      </c>
      <c r="BK344" t="s">
        <v>295</v>
      </c>
      <c r="BL344" t="s">
        <v>133</v>
      </c>
      <c r="BM344" t="s">
        <v>133</v>
      </c>
      <c r="BP344" t="s">
        <v>133</v>
      </c>
      <c r="BQ344" t="s">
        <v>115</v>
      </c>
      <c r="BR344" t="s">
        <v>116</v>
      </c>
      <c r="BS344" t="s">
        <v>383</v>
      </c>
      <c r="BT344" t="s">
        <v>117</v>
      </c>
      <c r="BU344" t="s">
        <v>294</v>
      </c>
      <c r="BV344" t="s">
        <v>295</v>
      </c>
      <c r="BW344" t="s">
        <v>295</v>
      </c>
      <c r="BZ344" t="s">
        <v>295</v>
      </c>
      <c r="CA344" t="str">
        <f>VLOOKUP('DCSR exp data'!BZ344,Bucket[],2,FALSE)</f>
        <v>Computer services</v>
      </c>
      <c r="CB344" t="s">
        <v>119</v>
      </c>
      <c r="CC344" t="s">
        <v>137</v>
      </c>
      <c r="CD344" t="s">
        <v>249</v>
      </c>
      <c r="CE344" t="s">
        <v>249</v>
      </c>
      <c r="CF344" t="s">
        <v>250</v>
      </c>
      <c r="CH344" t="s">
        <v>250</v>
      </c>
      <c r="CI344" t="s">
        <v>141</v>
      </c>
      <c r="CJ344" t="s">
        <v>151</v>
      </c>
      <c r="CK344" t="s">
        <v>152</v>
      </c>
      <c r="CL344" t="s">
        <v>193</v>
      </c>
      <c r="CM344" t="s">
        <v>193</v>
      </c>
      <c r="CN344" t="s">
        <v>193</v>
      </c>
      <c r="CO344" t="s">
        <v>124</v>
      </c>
      <c r="CP344" t="s">
        <v>125</v>
      </c>
      <c r="CQ344" t="s">
        <v>385</v>
      </c>
      <c r="CR344" t="s">
        <v>386</v>
      </c>
      <c r="CS344" t="s">
        <v>388</v>
      </c>
      <c r="CT344" t="s">
        <v>388</v>
      </c>
    </row>
    <row r="345" spans="1:98" x14ac:dyDescent="0.25">
      <c r="A345" t="s">
        <v>97</v>
      </c>
      <c r="B345" t="s">
        <v>175</v>
      </c>
      <c r="C345" t="s">
        <v>98</v>
      </c>
      <c r="D345" t="s">
        <v>502</v>
      </c>
      <c r="E345" t="s">
        <v>238</v>
      </c>
      <c r="H345">
        <v>30029327</v>
      </c>
      <c r="I345" t="s">
        <v>238</v>
      </c>
      <c r="J345" t="s">
        <v>99</v>
      </c>
      <c r="K345" t="s">
        <v>468</v>
      </c>
      <c r="L345" s="6">
        <v>34000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34000</v>
      </c>
      <c r="T345" s="6">
        <v>-34000</v>
      </c>
      <c r="U345" s="6">
        <v>0</v>
      </c>
      <c r="V345" s="6">
        <v>34000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t="s">
        <v>101</v>
      </c>
      <c r="AH345" t="s">
        <v>102</v>
      </c>
      <c r="AI345" t="s">
        <v>103</v>
      </c>
      <c r="AJ345" t="s">
        <v>144</v>
      </c>
      <c r="AK345" t="s">
        <v>144</v>
      </c>
      <c r="AO345" t="s">
        <v>106</v>
      </c>
      <c r="AP345" t="s">
        <v>107</v>
      </c>
      <c r="AQ345" t="s">
        <v>108</v>
      </c>
      <c r="AR345" t="s">
        <v>109</v>
      </c>
      <c r="AS345" t="s">
        <v>183</v>
      </c>
      <c r="AT345" t="s">
        <v>197</v>
      </c>
      <c r="AU345" t="s">
        <v>197</v>
      </c>
      <c r="AX345" t="s">
        <v>197</v>
      </c>
      <c r="AY345" t="s">
        <v>177</v>
      </c>
      <c r="AZ345" t="s">
        <v>198</v>
      </c>
      <c r="BA345" t="s">
        <v>199</v>
      </c>
      <c r="BB345" t="s">
        <v>200</v>
      </c>
      <c r="BD345" t="s">
        <v>200</v>
      </c>
      <c r="BE345" t="s">
        <v>110</v>
      </c>
      <c r="BF345" t="s">
        <v>155</v>
      </c>
      <c r="BG345" t="s">
        <v>156</v>
      </c>
      <c r="BH345" t="s">
        <v>296</v>
      </c>
      <c r="BI345" t="s">
        <v>318</v>
      </c>
      <c r="BK345" t="s">
        <v>318</v>
      </c>
      <c r="BL345" t="s">
        <v>113</v>
      </c>
      <c r="BM345" t="s">
        <v>114</v>
      </c>
      <c r="BN345" t="s">
        <v>202</v>
      </c>
      <c r="BP345" t="s">
        <v>202</v>
      </c>
      <c r="BQ345" t="s">
        <v>115</v>
      </c>
      <c r="BR345" t="s">
        <v>116</v>
      </c>
      <c r="BS345" t="s">
        <v>383</v>
      </c>
      <c r="BT345" t="s">
        <v>117</v>
      </c>
      <c r="BU345" t="s">
        <v>296</v>
      </c>
      <c r="BV345" t="s">
        <v>296</v>
      </c>
      <c r="BZ345" t="s">
        <v>296</v>
      </c>
      <c r="CA345" t="str">
        <f>VLOOKUP('DCSR exp data'!BZ345,Bucket[],2,FALSE)</f>
        <v>Furniture,equipment and systems</v>
      </c>
      <c r="CB345" t="s">
        <v>119</v>
      </c>
      <c r="CC345" t="s">
        <v>137</v>
      </c>
      <c r="CD345" t="s">
        <v>249</v>
      </c>
      <c r="CE345" t="s">
        <v>249</v>
      </c>
      <c r="CF345" t="s">
        <v>250</v>
      </c>
      <c r="CH345" t="s">
        <v>250</v>
      </c>
      <c r="CI345" t="s">
        <v>141</v>
      </c>
      <c r="CJ345" t="s">
        <v>151</v>
      </c>
      <c r="CK345" t="s">
        <v>152</v>
      </c>
      <c r="CL345" t="s">
        <v>122</v>
      </c>
      <c r="CM345" t="s">
        <v>383</v>
      </c>
      <c r="CN345" t="s">
        <v>383</v>
      </c>
      <c r="CO345" t="s">
        <v>124</v>
      </c>
      <c r="CP345" t="s">
        <v>125</v>
      </c>
      <c r="CQ345" t="s">
        <v>385</v>
      </c>
      <c r="CR345" t="s">
        <v>386</v>
      </c>
      <c r="CS345" t="s">
        <v>387</v>
      </c>
      <c r="CT345" t="s">
        <v>387</v>
      </c>
    </row>
    <row r="346" spans="1:98" x14ac:dyDescent="0.25">
      <c r="A346" t="s">
        <v>97</v>
      </c>
      <c r="B346" t="s">
        <v>175</v>
      </c>
      <c r="C346" t="s">
        <v>98</v>
      </c>
      <c r="D346" t="s">
        <v>502</v>
      </c>
      <c r="E346" t="s">
        <v>217</v>
      </c>
      <c r="H346">
        <v>30028327</v>
      </c>
      <c r="I346" t="s">
        <v>217</v>
      </c>
      <c r="J346" t="s">
        <v>99</v>
      </c>
      <c r="K346" t="s">
        <v>468</v>
      </c>
      <c r="L346" s="6">
        <v>124200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124200</v>
      </c>
      <c r="T346" s="6">
        <v>-124200</v>
      </c>
      <c r="U346" s="6">
        <v>0</v>
      </c>
      <c r="V346" s="6">
        <v>0</v>
      </c>
      <c r="W346" s="6">
        <v>124200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t="s">
        <v>101</v>
      </c>
      <c r="AH346" t="s">
        <v>102</v>
      </c>
      <c r="AI346" t="s">
        <v>103</v>
      </c>
      <c r="AJ346" t="s">
        <v>144</v>
      </c>
      <c r="AK346" t="s">
        <v>144</v>
      </c>
      <c r="AO346" t="s">
        <v>106</v>
      </c>
      <c r="AP346" t="s">
        <v>107</v>
      </c>
      <c r="AQ346" t="s">
        <v>108</v>
      </c>
      <c r="AR346" t="s">
        <v>109</v>
      </c>
      <c r="AS346" t="s">
        <v>183</v>
      </c>
      <c r="AT346" t="s">
        <v>197</v>
      </c>
      <c r="AU346" t="s">
        <v>197</v>
      </c>
      <c r="AX346" t="s">
        <v>197</v>
      </c>
      <c r="AY346" t="s">
        <v>177</v>
      </c>
      <c r="AZ346" t="s">
        <v>198</v>
      </c>
      <c r="BA346" t="s">
        <v>199</v>
      </c>
      <c r="BB346" t="s">
        <v>200</v>
      </c>
      <c r="BD346" t="s">
        <v>200</v>
      </c>
      <c r="BE346" t="s">
        <v>110</v>
      </c>
      <c r="BF346" t="s">
        <v>155</v>
      </c>
      <c r="BG346" t="s">
        <v>156</v>
      </c>
      <c r="BH346" t="s">
        <v>257</v>
      </c>
      <c r="BI346" t="s">
        <v>257</v>
      </c>
      <c r="BJ346" t="s">
        <v>257</v>
      </c>
      <c r="BK346" t="s">
        <v>257</v>
      </c>
      <c r="BL346" t="s">
        <v>133</v>
      </c>
      <c r="BM346" t="s">
        <v>133</v>
      </c>
      <c r="BP346" t="s">
        <v>133</v>
      </c>
      <c r="BQ346" t="s">
        <v>115</v>
      </c>
      <c r="BR346" t="s">
        <v>116</v>
      </c>
      <c r="BS346" t="s">
        <v>383</v>
      </c>
      <c r="BT346" t="s">
        <v>117</v>
      </c>
      <c r="BU346" t="s">
        <v>257</v>
      </c>
      <c r="BV346" t="s">
        <v>257</v>
      </c>
      <c r="BW346" t="s">
        <v>257</v>
      </c>
      <c r="BZ346" t="s">
        <v>257</v>
      </c>
      <c r="CA346" t="str">
        <f>VLOOKUP('DCSR exp data'!BZ346,Bucket[],2,FALSE)</f>
        <v>Furniture,equipment and systems</v>
      </c>
      <c r="CB346" t="s">
        <v>119</v>
      </c>
      <c r="CC346" t="s">
        <v>137</v>
      </c>
      <c r="CD346" t="s">
        <v>249</v>
      </c>
      <c r="CE346" t="s">
        <v>249</v>
      </c>
      <c r="CF346" t="s">
        <v>250</v>
      </c>
      <c r="CH346" t="s">
        <v>250</v>
      </c>
      <c r="CI346" t="s">
        <v>141</v>
      </c>
      <c r="CJ346" t="s">
        <v>151</v>
      </c>
      <c r="CK346" t="s">
        <v>152</v>
      </c>
      <c r="CL346" t="s">
        <v>122</v>
      </c>
      <c r="CM346" t="s">
        <v>383</v>
      </c>
      <c r="CN346" t="s">
        <v>383</v>
      </c>
      <c r="CO346" t="s">
        <v>124</v>
      </c>
      <c r="CP346" t="s">
        <v>125</v>
      </c>
      <c r="CQ346" t="s">
        <v>385</v>
      </c>
      <c r="CR346" t="s">
        <v>386</v>
      </c>
      <c r="CS346" t="s">
        <v>387</v>
      </c>
      <c r="CT346" t="s">
        <v>387</v>
      </c>
    </row>
    <row r="347" spans="1:98" x14ac:dyDescent="0.25">
      <c r="A347" t="s">
        <v>97</v>
      </c>
      <c r="B347" t="s">
        <v>175</v>
      </c>
      <c r="C347" t="s">
        <v>98</v>
      </c>
      <c r="D347" t="s">
        <v>502</v>
      </c>
      <c r="E347" t="s">
        <v>217</v>
      </c>
      <c r="H347">
        <v>30028327</v>
      </c>
      <c r="I347" t="s">
        <v>217</v>
      </c>
      <c r="J347" t="s">
        <v>99</v>
      </c>
      <c r="K347" t="s">
        <v>468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10225.799999999999</v>
      </c>
      <c r="W347" s="6">
        <v>0</v>
      </c>
      <c r="X347" s="6">
        <v>-10225.799999999999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t="s">
        <v>101</v>
      </c>
      <c r="AH347" t="s">
        <v>102</v>
      </c>
      <c r="AI347" t="s">
        <v>103</v>
      </c>
      <c r="AJ347" t="s">
        <v>144</v>
      </c>
      <c r="AK347" t="s">
        <v>144</v>
      </c>
      <c r="AO347" t="s">
        <v>106</v>
      </c>
      <c r="AP347" t="s">
        <v>107</v>
      </c>
      <c r="AQ347" t="s">
        <v>108</v>
      </c>
      <c r="AR347" t="s">
        <v>109</v>
      </c>
      <c r="AS347" t="s">
        <v>183</v>
      </c>
      <c r="AT347" t="s">
        <v>197</v>
      </c>
      <c r="AU347" t="s">
        <v>197</v>
      </c>
      <c r="AX347" t="s">
        <v>197</v>
      </c>
      <c r="AY347" t="s">
        <v>177</v>
      </c>
      <c r="AZ347" t="s">
        <v>198</v>
      </c>
      <c r="BA347" t="s">
        <v>199</v>
      </c>
      <c r="BB347" t="s">
        <v>200</v>
      </c>
      <c r="BD347" t="s">
        <v>200</v>
      </c>
      <c r="BE347" t="s">
        <v>110</v>
      </c>
      <c r="BF347" t="s">
        <v>155</v>
      </c>
      <c r="BG347" t="s">
        <v>156</v>
      </c>
      <c r="BH347" t="s">
        <v>306</v>
      </c>
      <c r="BI347" t="s">
        <v>400</v>
      </c>
      <c r="BK347" t="s">
        <v>400</v>
      </c>
      <c r="BL347" t="s">
        <v>113</v>
      </c>
      <c r="BM347" t="s">
        <v>114</v>
      </c>
      <c r="BN347" t="s">
        <v>202</v>
      </c>
      <c r="BP347" t="s">
        <v>202</v>
      </c>
      <c r="BQ347" t="s">
        <v>115</v>
      </c>
      <c r="BR347" t="s">
        <v>116</v>
      </c>
      <c r="BS347" t="s">
        <v>383</v>
      </c>
      <c r="BT347" t="s">
        <v>117</v>
      </c>
      <c r="BU347" t="s">
        <v>306</v>
      </c>
      <c r="BV347" t="s">
        <v>306</v>
      </c>
      <c r="BZ347" t="s">
        <v>306</v>
      </c>
      <c r="CA347" t="str">
        <f>VLOOKUP('DCSR exp data'!BZ347,Bucket[],2,FALSE)</f>
        <v>Furniture,equipment and systems</v>
      </c>
      <c r="CB347" t="s">
        <v>119</v>
      </c>
      <c r="CC347" t="s">
        <v>137</v>
      </c>
      <c r="CD347" t="s">
        <v>249</v>
      </c>
      <c r="CE347" t="s">
        <v>249</v>
      </c>
      <c r="CF347" t="s">
        <v>250</v>
      </c>
      <c r="CH347" t="s">
        <v>250</v>
      </c>
      <c r="CI347" t="s">
        <v>141</v>
      </c>
      <c r="CJ347" t="s">
        <v>151</v>
      </c>
      <c r="CK347" t="s">
        <v>152</v>
      </c>
      <c r="CL347" t="s">
        <v>193</v>
      </c>
      <c r="CM347" t="s">
        <v>193</v>
      </c>
      <c r="CN347" t="s">
        <v>193</v>
      </c>
      <c r="CO347" t="s">
        <v>124</v>
      </c>
      <c r="CP347" t="s">
        <v>125</v>
      </c>
      <c r="CQ347" t="s">
        <v>385</v>
      </c>
      <c r="CR347" t="s">
        <v>386</v>
      </c>
      <c r="CS347" t="s">
        <v>388</v>
      </c>
      <c r="CT347" t="s">
        <v>388</v>
      </c>
    </row>
    <row r="348" spans="1:98" x14ac:dyDescent="0.25">
      <c r="A348" t="s">
        <v>97</v>
      </c>
      <c r="B348" t="s">
        <v>175</v>
      </c>
      <c r="C348" t="s">
        <v>98</v>
      </c>
      <c r="D348" t="s">
        <v>502</v>
      </c>
      <c r="E348" t="s">
        <v>217</v>
      </c>
      <c r="H348">
        <v>30028327</v>
      </c>
      <c r="I348" t="s">
        <v>217</v>
      </c>
      <c r="J348" t="s">
        <v>99</v>
      </c>
      <c r="K348" t="s">
        <v>468</v>
      </c>
      <c r="L348" s="6">
        <v>19113.900000000001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19113.900000000001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-19113.900000000001</v>
      </c>
      <c r="AG348" t="s">
        <v>101</v>
      </c>
      <c r="AH348" t="s">
        <v>102</v>
      </c>
      <c r="AI348" t="s">
        <v>103</v>
      </c>
      <c r="AJ348" t="s">
        <v>144</v>
      </c>
      <c r="AK348" t="s">
        <v>144</v>
      </c>
      <c r="AO348" t="s">
        <v>106</v>
      </c>
      <c r="AP348" t="s">
        <v>107</v>
      </c>
      <c r="AQ348" t="s">
        <v>108</v>
      </c>
      <c r="AR348" t="s">
        <v>109</v>
      </c>
      <c r="AS348" t="s">
        <v>183</v>
      </c>
      <c r="AT348" t="s">
        <v>197</v>
      </c>
      <c r="AU348" t="s">
        <v>197</v>
      </c>
      <c r="AX348" t="s">
        <v>197</v>
      </c>
      <c r="AY348" t="s">
        <v>177</v>
      </c>
      <c r="AZ348" t="s">
        <v>198</v>
      </c>
      <c r="BA348" t="s">
        <v>199</v>
      </c>
      <c r="BB348" t="s">
        <v>200</v>
      </c>
      <c r="BD348" t="s">
        <v>200</v>
      </c>
      <c r="BE348" t="s">
        <v>110</v>
      </c>
      <c r="BF348" t="s">
        <v>155</v>
      </c>
      <c r="BG348" t="s">
        <v>156</v>
      </c>
      <c r="BH348" t="s">
        <v>487</v>
      </c>
      <c r="BK348" t="s">
        <v>487</v>
      </c>
      <c r="BL348" t="s">
        <v>133</v>
      </c>
      <c r="BM348" t="s">
        <v>133</v>
      </c>
      <c r="BP348" t="s">
        <v>133</v>
      </c>
      <c r="BQ348" t="s">
        <v>115</v>
      </c>
      <c r="BR348" t="s">
        <v>116</v>
      </c>
      <c r="BS348" t="s">
        <v>383</v>
      </c>
      <c r="BT348" t="s">
        <v>117</v>
      </c>
      <c r="BU348" t="s">
        <v>488</v>
      </c>
      <c r="BV348" t="s">
        <v>488</v>
      </c>
      <c r="BZ348" t="s">
        <v>488</v>
      </c>
      <c r="CA348" t="str">
        <f>VLOOKUP('DCSR exp data'!BZ348,Bucket[],2,FALSE)</f>
        <v>Library overheads</v>
      </c>
      <c r="CB348" t="s">
        <v>119</v>
      </c>
      <c r="CC348" t="s">
        <v>137</v>
      </c>
      <c r="CD348" t="s">
        <v>249</v>
      </c>
      <c r="CE348" t="s">
        <v>249</v>
      </c>
      <c r="CF348" t="s">
        <v>250</v>
      </c>
      <c r="CH348" t="s">
        <v>250</v>
      </c>
      <c r="CI348" t="s">
        <v>141</v>
      </c>
      <c r="CJ348" t="s">
        <v>151</v>
      </c>
      <c r="CK348" t="s">
        <v>152</v>
      </c>
      <c r="CL348" t="s">
        <v>193</v>
      </c>
      <c r="CM348" t="s">
        <v>193</v>
      </c>
      <c r="CN348" t="s">
        <v>193</v>
      </c>
      <c r="CO348" t="s">
        <v>124</v>
      </c>
      <c r="CP348" t="s">
        <v>125</v>
      </c>
      <c r="CQ348" t="s">
        <v>385</v>
      </c>
      <c r="CR348" t="s">
        <v>386</v>
      </c>
      <c r="CS348" t="s">
        <v>387</v>
      </c>
      <c r="CT348" t="s">
        <v>387</v>
      </c>
    </row>
    <row r="349" spans="1:98" x14ac:dyDescent="0.25">
      <c r="A349" t="s">
        <v>97</v>
      </c>
      <c r="B349" t="s">
        <v>175</v>
      </c>
      <c r="C349" t="s">
        <v>98</v>
      </c>
      <c r="D349" t="s">
        <v>502</v>
      </c>
      <c r="E349" t="s">
        <v>238</v>
      </c>
      <c r="H349">
        <v>30029327</v>
      </c>
      <c r="I349" t="s">
        <v>238</v>
      </c>
      <c r="J349" t="s">
        <v>99</v>
      </c>
      <c r="K349" t="s">
        <v>468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46768.01</v>
      </c>
      <c r="X349" s="6">
        <v>0</v>
      </c>
      <c r="Y349" s="6">
        <v>0</v>
      </c>
      <c r="Z349" s="6">
        <v>0</v>
      </c>
      <c r="AA349" s="6">
        <v>-46768.01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t="s">
        <v>101</v>
      </c>
      <c r="AH349" t="s">
        <v>102</v>
      </c>
      <c r="AI349" t="s">
        <v>103</v>
      </c>
      <c r="AJ349" t="s">
        <v>144</v>
      </c>
      <c r="AK349" t="s">
        <v>144</v>
      </c>
      <c r="AO349" t="s">
        <v>106</v>
      </c>
      <c r="AP349" t="s">
        <v>107</v>
      </c>
      <c r="AQ349" t="s">
        <v>108</v>
      </c>
      <c r="AR349" t="s">
        <v>109</v>
      </c>
      <c r="AS349" t="s">
        <v>183</v>
      </c>
      <c r="AT349" t="s">
        <v>197</v>
      </c>
      <c r="AU349" t="s">
        <v>197</v>
      </c>
      <c r="AX349" t="s">
        <v>197</v>
      </c>
      <c r="AY349" t="s">
        <v>177</v>
      </c>
      <c r="AZ349" t="s">
        <v>198</v>
      </c>
      <c r="BA349" t="s">
        <v>199</v>
      </c>
      <c r="BB349" t="s">
        <v>200</v>
      </c>
      <c r="BD349" t="s">
        <v>200</v>
      </c>
      <c r="BE349" t="s">
        <v>110</v>
      </c>
      <c r="BF349" t="s">
        <v>155</v>
      </c>
      <c r="BG349" t="s">
        <v>156</v>
      </c>
      <c r="BH349" t="s">
        <v>180</v>
      </c>
      <c r="BI349" t="s">
        <v>227</v>
      </c>
      <c r="BJ349" t="s">
        <v>227</v>
      </c>
      <c r="BK349" t="s">
        <v>227</v>
      </c>
      <c r="BL349" t="s">
        <v>113</v>
      </c>
      <c r="BM349" t="s">
        <v>114</v>
      </c>
      <c r="BN349" t="s">
        <v>202</v>
      </c>
      <c r="BP349" t="s">
        <v>202</v>
      </c>
      <c r="BQ349" t="s">
        <v>115</v>
      </c>
      <c r="BR349" t="s">
        <v>116</v>
      </c>
      <c r="BS349" t="s">
        <v>383</v>
      </c>
      <c r="BT349" t="s">
        <v>117</v>
      </c>
      <c r="BU349" t="s">
        <v>180</v>
      </c>
      <c r="BV349" t="s">
        <v>227</v>
      </c>
      <c r="BW349" t="s">
        <v>227</v>
      </c>
      <c r="BZ349" t="s">
        <v>227</v>
      </c>
      <c r="CA349" t="str">
        <f>VLOOKUP('DCSR exp data'!BZ349,Bucket[],2,FALSE)</f>
        <v>Furniture,equipment and systems</v>
      </c>
      <c r="CB349" t="s">
        <v>119</v>
      </c>
      <c r="CC349" t="s">
        <v>137</v>
      </c>
      <c r="CD349" t="s">
        <v>249</v>
      </c>
      <c r="CE349" t="s">
        <v>249</v>
      </c>
      <c r="CF349" t="s">
        <v>250</v>
      </c>
      <c r="CH349" t="s">
        <v>250</v>
      </c>
      <c r="CI349" t="s">
        <v>141</v>
      </c>
      <c r="CJ349" t="s">
        <v>151</v>
      </c>
      <c r="CK349" t="s">
        <v>152</v>
      </c>
      <c r="CL349" t="s">
        <v>193</v>
      </c>
      <c r="CM349" t="s">
        <v>193</v>
      </c>
      <c r="CN349" t="s">
        <v>193</v>
      </c>
      <c r="CO349" t="s">
        <v>124</v>
      </c>
      <c r="CP349" t="s">
        <v>125</v>
      </c>
      <c r="CQ349" t="s">
        <v>385</v>
      </c>
      <c r="CR349" t="s">
        <v>386</v>
      </c>
      <c r="CS349" t="s">
        <v>387</v>
      </c>
      <c r="CT349" t="s">
        <v>387</v>
      </c>
    </row>
    <row r="350" spans="1:98" x14ac:dyDescent="0.25">
      <c r="A350" t="s">
        <v>97</v>
      </c>
      <c r="B350" t="s">
        <v>175</v>
      </c>
      <c r="C350" t="s">
        <v>98</v>
      </c>
      <c r="D350" t="s">
        <v>502</v>
      </c>
      <c r="E350" t="s">
        <v>217</v>
      </c>
      <c r="H350">
        <v>30028327</v>
      </c>
      <c r="I350" t="s">
        <v>217</v>
      </c>
      <c r="J350" t="s">
        <v>99</v>
      </c>
      <c r="K350" t="s">
        <v>468</v>
      </c>
      <c r="L350" s="6">
        <v>1395406.93</v>
      </c>
      <c r="M350" s="6">
        <v>0</v>
      </c>
      <c r="N350" s="6">
        <v>0</v>
      </c>
      <c r="O350" s="6">
        <v>0</v>
      </c>
      <c r="P350" s="6">
        <v>0</v>
      </c>
      <c r="Q350" s="6">
        <v>160000</v>
      </c>
      <c r="R350" s="6">
        <v>0</v>
      </c>
      <c r="S350" s="6">
        <v>1395406.93</v>
      </c>
      <c r="T350" s="6">
        <v>-1235406.93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25151.119999999999</v>
      </c>
      <c r="AA350" s="6">
        <v>317358.40999999997</v>
      </c>
      <c r="AB350" s="6">
        <v>1052897.3999999999</v>
      </c>
      <c r="AC350" s="6">
        <v>0</v>
      </c>
      <c r="AD350" s="6">
        <v>0</v>
      </c>
      <c r="AE350" s="6">
        <v>0</v>
      </c>
      <c r="AF350" s="6">
        <v>0</v>
      </c>
      <c r="AG350" t="s">
        <v>101</v>
      </c>
      <c r="AH350" t="s">
        <v>102</v>
      </c>
      <c r="AI350" t="s">
        <v>103</v>
      </c>
      <c r="AJ350" t="s">
        <v>144</v>
      </c>
      <c r="AK350" t="s">
        <v>144</v>
      </c>
      <c r="AO350" t="s">
        <v>106</v>
      </c>
      <c r="AP350" t="s">
        <v>107</v>
      </c>
      <c r="AQ350" t="s">
        <v>108</v>
      </c>
      <c r="AR350" t="s">
        <v>109</v>
      </c>
      <c r="AS350" t="s">
        <v>183</v>
      </c>
      <c r="AT350" t="s">
        <v>197</v>
      </c>
      <c r="AU350" t="s">
        <v>197</v>
      </c>
      <c r="AX350" t="s">
        <v>197</v>
      </c>
      <c r="AY350" t="s">
        <v>177</v>
      </c>
      <c r="AZ350" t="s">
        <v>198</v>
      </c>
      <c r="BA350" t="s">
        <v>199</v>
      </c>
      <c r="BB350" t="s">
        <v>200</v>
      </c>
      <c r="BD350" t="s">
        <v>200</v>
      </c>
      <c r="BE350" t="s">
        <v>110</v>
      </c>
      <c r="BF350" t="s">
        <v>155</v>
      </c>
      <c r="BG350" t="s">
        <v>156</v>
      </c>
      <c r="BH350" t="s">
        <v>180</v>
      </c>
      <c r="BI350" t="s">
        <v>227</v>
      </c>
      <c r="BJ350" t="s">
        <v>227</v>
      </c>
      <c r="BK350" t="s">
        <v>227</v>
      </c>
      <c r="BL350" t="s">
        <v>133</v>
      </c>
      <c r="BM350" t="s">
        <v>133</v>
      </c>
      <c r="BP350" t="s">
        <v>133</v>
      </c>
      <c r="BQ350" t="s">
        <v>115</v>
      </c>
      <c r="BR350" t="s">
        <v>116</v>
      </c>
      <c r="BS350" t="s">
        <v>383</v>
      </c>
      <c r="BT350" t="s">
        <v>117</v>
      </c>
      <c r="BU350" t="s">
        <v>180</v>
      </c>
      <c r="BV350" t="s">
        <v>227</v>
      </c>
      <c r="BW350" t="s">
        <v>227</v>
      </c>
      <c r="BZ350" t="s">
        <v>227</v>
      </c>
      <c r="CA350" t="str">
        <f>VLOOKUP('DCSR exp data'!BZ350,Bucket[],2,FALSE)</f>
        <v>Furniture,equipment and systems</v>
      </c>
      <c r="CB350" t="s">
        <v>119</v>
      </c>
      <c r="CC350" t="s">
        <v>137</v>
      </c>
      <c r="CD350" t="s">
        <v>249</v>
      </c>
      <c r="CE350" t="s">
        <v>249</v>
      </c>
      <c r="CF350" t="s">
        <v>250</v>
      </c>
      <c r="CH350" t="s">
        <v>250</v>
      </c>
      <c r="CI350" t="s">
        <v>141</v>
      </c>
      <c r="CJ350" t="s">
        <v>151</v>
      </c>
      <c r="CK350" t="s">
        <v>152</v>
      </c>
      <c r="CL350" t="s">
        <v>122</v>
      </c>
      <c r="CM350" t="s">
        <v>383</v>
      </c>
      <c r="CN350" t="s">
        <v>383</v>
      </c>
      <c r="CO350" t="s">
        <v>124</v>
      </c>
      <c r="CP350" t="s">
        <v>125</v>
      </c>
      <c r="CQ350" t="s">
        <v>385</v>
      </c>
      <c r="CR350" t="s">
        <v>386</v>
      </c>
      <c r="CS350" t="s">
        <v>387</v>
      </c>
      <c r="CT350" t="s">
        <v>387</v>
      </c>
    </row>
    <row r="351" spans="1:98" x14ac:dyDescent="0.25">
      <c r="A351" t="s">
        <v>97</v>
      </c>
      <c r="B351" t="s">
        <v>175</v>
      </c>
      <c r="C351" t="s">
        <v>98</v>
      </c>
      <c r="D351" t="s">
        <v>502</v>
      </c>
      <c r="E351" t="s">
        <v>217</v>
      </c>
      <c r="H351">
        <v>30028327</v>
      </c>
      <c r="I351" t="s">
        <v>217</v>
      </c>
      <c r="J351" t="s">
        <v>99</v>
      </c>
      <c r="K351" t="s">
        <v>468</v>
      </c>
      <c r="L351" s="6">
        <v>23484.63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34200.57</v>
      </c>
      <c r="S351" s="6">
        <v>23484.63</v>
      </c>
      <c r="T351" s="6">
        <v>-57685.2</v>
      </c>
      <c r="U351" s="6">
        <v>0</v>
      </c>
      <c r="V351" s="6">
        <v>0</v>
      </c>
      <c r="W351" s="6">
        <v>0</v>
      </c>
      <c r="X351" s="6">
        <v>10225.799999999999</v>
      </c>
      <c r="Y351" s="6">
        <v>0</v>
      </c>
      <c r="Z351" s="6">
        <v>0</v>
      </c>
      <c r="AA351" s="6">
        <v>0</v>
      </c>
      <c r="AB351" s="6">
        <v>13258.83</v>
      </c>
      <c r="AC351" s="6">
        <v>0</v>
      </c>
      <c r="AD351" s="6">
        <v>0</v>
      </c>
      <c r="AE351" s="6">
        <v>0</v>
      </c>
      <c r="AF351" s="6">
        <v>0</v>
      </c>
      <c r="AG351" t="s">
        <v>101</v>
      </c>
      <c r="AH351" t="s">
        <v>102</v>
      </c>
      <c r="AI351" t="s">
        <v>103</v>
      </c>
      <c r="AJ351" t="s">
        <v>144</v>
      </c>
      <c r="AK351" t="s">
        <v>144</v>
      </c>
      <c r="AO351" t="s">
        <v>106</v>
      </c>
      <c r="AP351" t="s">
        <v>107</v>
      </c>
      <c r="AQ351" t="s">
        <v>108</v>
      </c>
      <c r="AR351" t="s">
        <v>109</v>
      </c>
      <c r="AS351" t="s">
        <v>183</v>
      </c>
      <c r="AT351" t="s">
        <v>197</v>
      </c>
      <c r="AU351" t="s">
        <v>197</v>
      </c>
      <c r="AX351" t="s">
        <v>197</v>
      </c>
      <c r="AY351" t="s">
        <v>177</v>
      </c>
      <c r="AZ351" t="s">
        <v>198</v>
      </c>
      <c r="BA351" t="s">
        <v>199</v>
      </c>
      <c r="BB351" t="s">
        <v>200</v>
      </c>
      <c r="BD351" t="s">
        <v>200</v>
      </c>
      <c r="BE351" t="s">
        <v>110</v>
      </c>
      <c r="BF351" t="s">
        <v>155</v>
      </c>
      <c r="BG351" t="s">
        <v>156</v>
      </c>
      <c r="BH351" t="s">
        <v>306</v>
      </c>
      <c r="BI351" t="s">
        <v>400</v>
      </c>
      <c r="BK351" t="s">
        <v>400</v>
      </c>
      <c r="BL351" t="s">
        <v>133</v>
      </c>
      <c r="BM351" t="s">
        <v>133</v>
      </c>
      <c r="BP351" t="s">
        <v>133</v>
      </c>
      <c r="BQ351" t="s">
        <v>115</v>
      </c>
      <c r="BR351" t="s">
        <v>116</v>
      </c>
      <c r="BS351" t="s">
        <v>383</v>
      </c>
      <c r="BT351" t="s">
        <v>117</v>
      </c>
      <c r="BU351" t="s">
        <v>306</v>
      </c>
      <c r="BV351" t="s">
        <v>306</v>
      </c>
      <c r="BZ351" t="s">
        <v>306</v>
      </c>
      <c r="CA351" t="str">
        <f>VLOOKUP('DCSR exp data'!BZ351,Bucket[],2,FALSE)</f>
        <v>Furniture,equipment and systems</v>
      </c>
      <c r="CB351" t="s">
        <v>119</v>
      </c>
      <c r="CC351" t="s">
        <v>137</v>
      </c>
      <c r="CD351" t="s">
        <v>249</v>
      </c>
      <c r="CE351" t="s">
        <v>249</v>
      </c>
      <c r="CF351" t="s">
        <v>250</v>
      </c>
      <c r="CH351" t="s">
        <v>250</v>
      </c>
      <c r="CI351" t="s">
        <v>141</v>
      </c>
      <c r="CJ351" t="s">
        <v>151</v>
      </c>
      <c r="CK351" t="s">
        <v>152</v>
      </c>
      <c r="CL351" t="s">
        <v>122</v>
      </c>
      <c r="CM351" t="s">
        <v>383</v>
      </c>
      <c r="CN351" t="s">
        <v>383</v>
      </c>
      <c r="CO351" t="s">
        <v>124</v>
      </c>
      <c r="CP351" t="s">
        <v>125</v>
      </c>
      <c r="CQ351" t="s">
        <v>385</v>
      </c>
      <c r="CR351" t="s">
        <v>386</v>
      </c>
      <c r="CS351" t="s">
        <v>388</v>
      </c>
      <c r="CT351" t="s">
        <v>388</v>
      </c>
    </row>
    <row r="352" spans="1:98" x14ac:dyDescent="0.25">
      <c r="A352" t="s">
        <v>97</v>
      </c>
      <c r="B352" t="s">
        <v>175</v>
      </c>
      <c r="C352" t="s">
        <v>98</v>
      </c>
      <c r="D352" t="s">
        <v>502</v>
      </c>
      <c r="E352" t="s">
        <v>217</v>
      </c>
      <c r="H352">
        <v>30028327</v>
      </c>
      <c r="I352" t="s">
        <v>217</v>
      </c>
      <c r="J352" t="s">
        <v>99</v>
      </c>
      <c r="K352" t="s">
        <v>468</v>
      </c>
      <c r="L352" s="6">
        <v>21680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21680</v>
      </c>
      <c r="T352" s="6">
        <v>-21680</v>
      </c>
      <c r="U352" s="6">
        <v>0</v>
      </c>
      <c r="V352" s="6">
        <v>0</v>
      </c>
      <c r="W352" s="6">
        <v>21680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t="s">
        <v>101</v>
      </c>
      <c r="AH352" t="s">
        <v>102</v>
      </c>
      <c r="AI352" t="s">
        <v>103</v>
      </c>
      <c r="AJ352" t="s">
        <v>144</v>
      </c>
      <c r="AK352" t="s">
        <v>144</v>
      </c>
      <c r="AO352" t="s">
        <v>106</v>
      </c>
      <c r="AP352" t="s">
        <v>107</v>
      </c>
      <c r="AQ352" t="s">
        <v>108</v>
      </c>
      <c r="AR352" t="s">
        <v>109</v>
      </c>
      <c r="AS352" t="s">
        <v>183</v>
      </c>
      <c r="AT352" t="s">
        <v>197</v>
      </c>
      <c r="AU352" t="s">
        <v>197</v>
      </c>
      <c r="AX352" t="s">
        <v>197</v>
      </c>
      <c r="AY352" t="s">
        <v>177</v>
      </c>
      <c r="AZ352" t="s">
        <v>198</v>
      </c>
      <c r="BA352" t="s">
        <v>199</v>
      </c>
      <c r="BB352" t="s">
        <v>200</v>
      </c>
      <c r="BD352" t="s">
        <v>200</v>
      </c>
      <c r="BE352" t="s">
        <v>110</v>
      </c>
      <c r="BF352" t="s">
        <v>155</v>
      </c>
      <c r="BG352" t="s">
        <v>156</v>
      </c>
      <c r="BH352" t="s">
        <v>382</v>
      </c>
      <c r="BI352" t="s">
        <v>382</v>
      </c>
      <c r="BK352" t="s">
        <v>382</v>
      </c>
      <c r="BL352" t="s">
        <v>113</v>
      </c>
      <c r="BM352" t="s">
        <v>114</v>
      </c>
      <c r="BN352" t="s">
        <v>202</v>
      </c>
      <c r="BP352" t="s">
        <v>202</v>
      </c>
      <c r="BQ352" t="s">
        <v>115</v>
      </c>
      <c r="BR352" t="s">
        <v>116</v>
      </c>
      <c r="BS352" t="s">
        <v>383</v>
      </c>
      <c r="BT352" t="s">
        <v>117</v>
      </c>
      <c r="BU352" t="s">
        <v>382</v>
      </c>
      <c r="BV352" t="s">
        <v>384</v>
      </c>
      <c r="BZ352" t="s">
        <v>384</v>
      </c>
      <c r="CA352" t="str">
        <f>VLOOKUP('DCSR exp data'!BZ352,Bucket[],2,FALSE)</f>
        <v>Furniture,equipment and systems</v>
      </c>
      <c r="CB352" t="s">
        <v>119</v>
      </c>
      <c r="CC352" t="s">
        <v>137</v>
      </c>
      <c r="CD352" t="s">
        <v>249</v>
      </c>
      <c r="CE352" t="s">
        <v>249</v>
      </c>
      <c r="CF352" t="s">
        <v>250</v>
      </c>
      <c r="CH352" t="s">
        <v>250</v>
      </c>
      <c r="CI352" t="s">
        <v>141</v>
      </c>
      <c r="CJ352" t="s">
        <v>151</v>
      </c>
      <c r="CK352" t="s">
        <v>152</v>
      </c>
      <c r="CL352" t="s">
        <v>122</v>
      </c>
      <c r="CM352" t="s">
        <v>383</v>
      </c>
      <c r="CN352" t="s">
        <v>383</v>
      </c>
      <c r="CO352" t="s">
        <v>124</v>
      </c>
      <c r="CP352" t="s">
        <v>125</v>
      </c>
      <c r="CQ352" t="s">
        <v>385</v>
      </c>
      <c r="CR352" t="s">
        <v>386</v>
      </c>
      <c r="CS352" t="s">
        <v>387</v>
      </c>
      <c r="CT352" t="s">
        <v>387</v>
      </c>
    </row>
    <row r="353" spans="1:98" x14ac:dyDescent="0.25">
      <c r="A353" t="s">
        <v>97</v>
      </c>
      <c r="B353" t="s">
        <v>175</v>
      </c>
      <c r="C353" t="s">
        <v>98</v>
      </c>
      <c r="D353" t="s">
        <v>502</v>
      </c>
      <c r="E353" t="s">
        <v>217</v>
      </c>
      <c r="H353">
        <v>30028327</v>
      </c>
      <c r="I353" t="s">
        <v>217</v>
      </c>
      <c r="J353" t="s">
        <v>99</v>
      </c>
      <c r="K353" t="s">
        <v>468</v>
      </c>
      <c r="L353" s="6">
        <v>130195.04</v>
      </c>
      <c r="M353" s="6">
        <v>0</v>
      </c>
      <c r="N353" s="6">
        <v>0</v>
      </c>
      <c r="O353" s="6">
        <v>0</v>
      </c>
      <c r="P353" s="6">
        <v>0</v>
      </c>
      <c r="Q353" s="6">
        <v>100000</v>
      </c>
      <c r="R353" s="6">
        <v>0</v>
      </c>
      <c r="S353" s="6">
        <v>130195.04</v>
      </c>
      <c r="T353" s="6">
        <v>-30195.040000000001</v>
      </c>
      <c r="U353" s="6">
        <v>0</v>
      </c>
      <c r="V353" s="6">
        <v>19474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110721.04</v>
      </c>
      <c r="AC353" s="6">
        <v>0</v>
      </c>
      <c r="AD353" s="6">
        <v>0</v>
      </c>
      <c r="AE353" s="6">
        <v>0</v>
      </c>
      <c r="AF353" s="6">
        <v>0</v>
      </c>
      <c r="AG353" t="s">
        <v>101</v>
      </c>
      <c r="AH353" t="s">
        <v>102</v>
      </c>
      <c r="AI353" t="s">
        <v>103</v>
      </c>
      <c r="AJ353" t="s">
        <v>144</v>
      </c>
      <c r="AK353" t="s">
        <v>144</v>
      </c>
      <c r="AO353" t="s">
        <v>106</v>
      </c>
      <c r="AP353" t="s">
        <v>107</v>
      </c>
      <c r="AQ353" t="s">
        <v>108</v>
      </c>
      <c r="AR353" t="s">
        <v>109</v>
      </c>
      <c r="AS353" t="s">
        <v>183</v>
      </c>
      <c r="AT353" t="s">
        <v>197</v>
      </c>
      <c r="AU353" t="s">
        <v>197</v>
      </c>
      <c r="AX353" t="s">
        <v>197</v>
      </c>
      <c r="AY353" t="s">
        <v>177</v>
      </c>
      <c r="AZ353" t="s">
        <v>198</v>
      </c>
      <c r="BA353" t="s">
        <v>199</v>
      </c>
      <c r="BB353" t="s">
        <v>200</v>
      </c>
      <c r="BD353" t="s">
        <v>200</v>
      </c>
      <c r="BE353" t="s">
        <v>110</v>
      </c>
      <c r="BF353" t="s">
        <v>155</v>
      </c>
      <c r="BG353" t="s">
        <v>156</v>
      </c>
      <c r="BH353" t="s">
        <v>297</v>
      </c>
      <c r="BI353" t="s">
        <v>297</v>
      </c>
      <c r="BK353" t="s">
        <v>297</v>
      </c>
      <c r="BL353" t="s">
        <v>133</v>
      </c>
      <c r="BM353" t="s">
        <v>133</v>
      </c>
      <c r="BP353" t="s">
        <v>133</v>
      </c>
      <c r="BQ353" t="s">
        <v>115</v>
      </c>
      <c r="BR353" t="s">
        <v>116</v>
      </c>
      <c r="BS353" t="s">
        <v>383</v>
      </c>
      <c r="BT353" t="s">
        <v>117</v>
      </c>
      <c r="BU353" t="s">
        <v>297</v>
      </c>
      <c r="BV353" t="s">
        <v>297</v>
      </c>
      <c r="BZ353" t="s">
        <v>297</v>
      </c>
      <c r="CA353" t="str">
        <f>VLOOKUP('DCSR exp data'!BZ353,Bucket[],2,FALSE)</f>
        <v>Furniture,equipment and systems</v>
      </c>
      <c r="CB353" t="s">
        <v>119</v>
      </c>
      <c r="CC353" t="s">
        <v>137</v>
      </c>
      <c r="CD353" t="s">
        <v>249</v>
      </c>
      <c r="CE353" t="s">
        <v>249</v>
      </c>
      <c r="CF353" t="s">
        <v>250</v>
      </c>
      <c r="CH353" t="s">
        <v>250</v>
      </c>
      <c r="CI353" t="s">
        <v>141</v>
      </c>
      <c r="CJ353" t="s">
        <v>151</v>
      </c>
      <c r="CK353" t="s">
        <v>152</v>
      </c>
      <c r="CL353" t="s">
        <v>122</v>
      </c>
      <c r="CM353" t="s">
        <v>383</v>
      </c>
      <c r="CN353" t="s">
        <v>383</v>
      </c>
      <c r="CO353" t="s">
        <v>124</v>
      </c>
      <c r="CP353" t="s">
        <v>125</v>
      </c>
      <c r="CQ353" t="s">
        <v>385</v>
      </c>
      <c r="CR353" t="s">
        <v>386</v>
      </c>
      <c r="CS353" t="s">
        <v>387</v>
      </c>
      <c r="CT353" t="s">
        <v>387</v>
      </c>
    </row>
    <row r="354" spans="1:98" x14ac:dyDescent="0.25">
      <c r="A354" t="s">
        <v>97</v>
      </c>
      <c r="B354" t="s">
        <v>175</v>
      </c>
      <c r="C354" t="s">
        <v>98</v>
      </c>
      <c r="D354" t="s">
        <v>502</v>
      </c>
      <c r="E354" t="s">
        <v>217</v>
      </c>
      <c r="H354">
        <v>30028327</v>
      </c>
      <c r="I354" t="s">
        <v>217</v>
      </c>
      <c r="J354" t="s">
        <v>99</v>
      </c>
      <c r="K354" t="s">
        <v>468</v>
      </c>
      <c r="L354" s="6">
        <v>10606.65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10606.65</v>
      </c>
      <c r="T354" s="6">
        <v>-10606.65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10606.65</v>
      </c>
      <c r="AC354" s="6">
        <v>0</v>
      </c>
      <c r="AD354" s="6">
        <v>0</v>
      </c>
      <c r="AE354" s="6">
        <v>0</v>
      </c>
      <c r="AF354" s="6">
        <v>0</v>
      </c>
      <c r="AG354" t="s">
        <v>101</v>
      </c>
      <c r="AH354" t="s">
        <v>102</v>
      </c>
      <c r="AI354" t="s">
        <v>103</v>
      </c>
      <c r="AJ354" t="s">
        <v>144</v>
      </c>
      <c r="AK354" t="s">
        <v>144</v>
      </c>
      <c r="AO354" t="s">
        <v>106</v>
      </c>
      <c r="AP354" t="s">
        <v>107</v>
      </c>
      <c r="AQ354" t="s">
        <v>108</v>
      </c>
      <c r="AR354" t="s">
        <v>109</v>
      </c>
      <c r="AS354" t="s">
        <v>183</v>
      </c>
      <c r="AT354" t="s">
        <v>197</v>
      </c>
      <c r="AU354" t="s">
        <v>197</v>
      </c>
      <c r="AX354" t="s">
        <v>197</v>
      </c>
      <c r="AY354" t="s">
        <v>177</v>
      </c>
      <c r="AZ354" t="s">
        <v>198</v>
      </c>
      <c r="BA354" t="s">
        <v>199</v>
      </c>
      <c r="BB354" t="s">
        <v>200</v>
      </c>
      <c r="BD354" t="s">
        <v>200</v>
      </c>
      <c r="BE354" t="s">
        <v>110</v>
      </c>
      <c r="BF354" t="s">
        <v>155</v>
      </c>
      <c r="BG354" t="s">
        <v>156</v>
      </c>
      <c r="BH354" t="s">
        <v>312</v>
      </c>
      <c r="BI354" t="s">
        <v>312</v>
      </c>
      <c r="BK354" t="s">
        <v>312</v>
      </c>
      <c r="BL354" t="s">
        <v>133</v>
      </c>
      <c r="BM354" t="s">
        <v>133</v>
      </c>
      <c r="BP354" t="s">
        <v>133</v>
      </c>
      <c r="BQ354" t="s">
        <v>115</v>
      </c>
      <c r="BR354" t="s">
        <v>116</v>
      </c>
      <c r="BS354" t="s">
        <v>383</v>
      </c>
      <c r="BT354" t="s">
        <v>117</v>
      </c>
      <c r="BU354" t="s">
        <v>312</v>
      </c>
      <c r="BV354" t="s">
        <v>312</v>
      </c>
      <c r="BZ354" t="s">
        <v>312</v>
      </c>
      <c r="CA354" t="str">
        <f>VLOOKUP('DCSR exp data'!BZ354,Bucket[],2,FALSE)</f>
        <v>Furniture,equipment and systems</v>
      </c>
      <c r="CB354" t="s">
        <v>119</v>
      </c>
      <c r="CC354" t="s">
        <v>137</v>
      </c>
      <c r="CD354" t="s">
        <v>249</v>
      </c>
      <c r="CE354" t="s">
        <v>249</v>
      </c>
      <c r="CF354" t="s">
        <v>250</v>
      </c>
      <c r="CH354" t="s">
        <v>250</v>
      </c>
      <c r="CI354" t="s">
        <v>141</v>
      </c>
      <c r="CJ354" t="s">
        <v>151</v>
      </c>
      <c r="CK354" t="s">
        <v>152</v>
      </c>
      <c r="CL354" t="s">
        <v>122</v>
      </c>
      <c r="CM354" t="s">
        <v>383</v>
      </c>
      <c r="CN354" t="s">
        <v>383</v>
      </c>
      <c r="CO354" t="s">
        <v>124</v>
      </c>
      <c r="CP354" t="s">
        <v>125</v>
      </c>
      <c r="CQ354" t="s">
        <v>385</v>
      </c>
      <c r="CR354" t="s">
        <v>386</v>
      </c>
      <c r="CS354" t="s">
        <v>388</v>
      </c>
      <c r="CT354" t="s">
        <v>388</v>
      </c>
    </row>
    <row r="355" spans="1:98" x14ac:dyDescent="0.25">
      <c r="A355" t="s">
        <v>97</v>
      </c>
      <c r="B355" t="s">
        <v>175</v>
      </c>
      <c r="C355" t="s">
        <v>98</v>
      </c>
      <c r="D355" t="s">
        <v>502</v>
      </c>
      <c r="E355" t="s">
        <v>238</v>
      </c>
      <c r="H355">
        <v>30029327</v>
      </c>
      <c r="I355" t="s">
        <v>238</v>
      </c>
      <c r="J355" t="s">
        <v>99</v>
      </c>
      <c r="K355" t="s">
        <v>468</v>
      </c>
      <c r="L355" s="6">
        <v>37933.5</v>
      </c>
      <c r="M355" s="6">
        <v>0</v>
      </c>
      <c r="N355" s="6">
        <v>0</v>
      </c>
      <c r="O355" s="6">
        <v>0</v>
      </c>
      <c r="P355" s="6">
        <v>0</v>
      </c>
      <c r="Q355" s="6">
        <v>1350000</v>
      </c>
      <c r="R355" s="6">
        <v>0</v>
      </c>
      <c r="S355" s="6">
        <v>37933.5</v>
      </c>
      <c r="T355" s="6">
        <v>1312066.5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37933.5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t="s">
        <v>101</v>
      </c>
      <c r="AH355" t="s">
        <v>102</v>
      </c>
      <c r="AI355" t="s">
        <v>103</v>
      </c>
      <c r="AJ355" t="s">
        <v>144</v>
      </c>
      <c r="AK355" t="s">
        <v>144</v>
      </c>
      <c r="AO355" t="s">
        <v>106</v>
      </c>
      <c r="AP355" t="s">
        <v>107</v>
      </c>
      <c r="AQ355" t="s">
        <v>108</v>
      </c>
      <c r="AR355" t="s">
        <v>109</v>
      </c>
      <c r="AS355" t="s">
        <v>183</v>
      </c>
      <c r="AT355" t="s">
        <v>197</v>
      </c>
      <c r="AU355" t="s">
        <v>197</v>
      </c>
      <c r="AX355" t="s">
        <v>197</v>
      </c>
      <c r="AY355" t="s">
        <v>177</v>
      </c>
      <c r="AZ355" t="s">
        <v>198</v>
      </c>
      <c r="BA355" t="s">
        <v>199</v>
      </c>
      <c r="BB355" t="s">
        <v>200</v>
      </c>
      <c r="BD355" t="s">
        <v>200</v>
      </c>
      <c r="BE355" t="s">
        <v>110</v>
      </c>
      <c r="BF355" t="s">
        <v>155</v>
      </c>
      <c r="BG355" t="s">
        <v>156</v>
      </c>
      <c r="BH355" t="s">
        <v>294</v>
      </c>
      <c r="BI355" t="s">
        <v>302</v>
      </c>
      <c r="BJ355" t="s">
        <v>302</v>
      </c>
      <c r="BK355" t="s">
        <v>302</v>
      </c>
      <c r="BL355" t="s">
        <v>133</v>
      </c>
      <c r="BM355" t="s">
        <v>133</v>
      </c>
      <c r="BP355" t="s">
        <v>133</v>
      </c>
      <c r="BQ355" t="s">
        <v>115</v>
      </c>
      <c r="BR355" t="s">
        <v>116</v>
      </c>
      <c r="BS355" t="s">
        <v>383</v>
      </c>
      <c r="BT355" t="s">
        <v>117</v>
      </c>
      <c r="BU355" t="s">
        <v>294</v>
      </c>
      <c r="BV355" t="s">
        <v>302</v>
      </c>
      <c r="BW355" t="s">
        <v>392</v>
      </c>
      <c r="BZ355" t="s">
        <v>392</v>
      </c>
      <c r="CA355" t="str">
        <f>VLOOKUP('DCSR exp data'!BZ355,Bucket[],2,FALSE)</f>
        <v>Furniture,equipment and systems</v>
      </c>
      <c r="CB355" t="s">
        <v>119</v>
      </c>
      <c r="CC355" t="s">
        <v>137</v>
      </c>
      <c r="CD355" t="s">
        <v>249</v>
      </c>
      <c r="CE355" t="s">
        <v>249</v>
      </c>
      <c r="CF355" t="s">
        <v>250</v>
      </c>
      <c r="CH355" t="s">
        <v>250</v>
      </c>
      <c r="CI355" t="s">
        <v>141</v>
      </c>
      <c r="CJ355" t="s">
        <v>151</v>
      </c>
      <c r="CK355" t="s">
        <v>152</v>
      </c>
      <c r="CL355" t="s">
        <v>122</v>
      </c>
      <c r="CM355" t="s">
        <v>383</v>
      </c>
      <c r="CN355" t="s">
        <v>383</v>
      </c>
      <c r="CO355" t="s">
        <v>124</v>
      </c>
      <c r="CP355" t="s">
        <v>125</v>
      </c>
      <c r="CQ355" t="s">
        <v>385</v>
      </c>
      <c r="CR355" t="s">
        <v>386</v>
      </c>
      <c r="CS355" t="s">
        <v>388</v>
      </c>
      <c r="CT355" t="s">
        <v>388</v>
      </c>
    </row>
    <row r="356" spans="1:98" x14ac:dyDescent="0.25">
      <c r="A356" t="s">
        <v>97</v>
      </c>
      <c r="B356" t="s">
        <v>175</v>
      </c>
      <c r="C356" t="s">
        <v>98</v>
      </c>
      <c r="D356" t="s">
        <v>502</v>
      </c>
      <c r="E356" t="s">
        <v>217</v>
      </c>
      <c r="H356">
        <v>30028327</v>
      </c>
      <c r="I356" t="s">
        <v>217</v>
      </c>
      <c r="J356" t="s">
        <v>99</v>
      </c>
      <c r="K356" t="s">
        <v>468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19113.900000000001</v>
      </c>
      <c r="T356" s="6">
        <v>-19113.900000000001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19113.900000000001</v>
      </c>
      <c r="AG356" t="s">
        <v>101</v>
      </c>
      <c r="AH356" t="s">
        <v>102</v>
      </c>
      <c r="AI356" t="s">
        <v>103</v>
      </c>
      <c r="AJ356" t="s">
        <v>144</v>
      </c>
      <c r="AK356" t="s">
        <v>144</v>
      </c>
      <c r="AO356" t="s">
        <v>106</v>
      </c>
      <c r="AP356" t="s">
        <v>107</v>
      </c>
      <c r="AQ356" t="s">
        <v>108</v>
      </c>
      <c r="AR356" t="s">
        <v>109</v>
      </c>
      <c r="AS356" t="s">
        <v>183</v>
      </c>
      <c r="AT356" t="s">
        <v>197</v>
      </c>
      <c r="AU356" t="s">
        <v>197</v>
      </c>
      <c r="AX356" t="s">
        <v>197</v>
      </c>
      <c r="AY356" t="s">
        <v>177</v>
      </c>
      <c r="AZ356" t="s">
        <v>198</v>
      </c>
      <c r="BA356" t="s">
        <v>199</v>
      </c>
      <c r="BB356" t="s">
        <v>200</v>
      </c>
      <c r="BD356" t="s">
        <v>200</v>
      </c>
      <c r="BE356" t="s">
        <v>110</v>
      </c>
      <c r="BF356" t="s">
        <v>155</v>
      </c>
      <c r="BG356" t="s">
        <v>156</v>
      </c>
      <c r="BH356" t="s">
        <v>313</v>
      </c>
      <c r="BI356" t="s">
        <v>313</v>
      </c>
      <c r="BK356" t="s">
        <v>313</v>
      </c>
      <c r="BL356" t="s">
        <v>133</v>
      </c>
      <c r="BM356" t="s">
        <v>133</v>
      </c>
      <c r="BP356" t="s">
        <v>133</v>
      </c>
      <c r="BQ356" t="s">
        <v>115</v>
      </c>
      <c r="BR356" t="s">
        <v>116</v>
      </c>
      <c r="BS356" t="s">
        <v>383</v>
      </c>
      <c r="BT356" t="s">
        <v>117</v>
      </c>
      <c r="BU356" t="s">
        <v>313</v>
      </c>
      <c r="BV356" t="s">
        <v>313</v>
      </c>
      <c r="BZ356" t="s">
        <v>313</v>
      </c>
      <c r="CA356" t="str">
        <f>VLOOKUP('DCSR exp data'!BZ356,Bucket[],2,FALSE)</f>
        <v>Furniture,equipment and systems</v>
      </c>
      <c r="CB356" t="s">
        <v>119</v>
      </c>
      <c r="CC356" t="s">
        <v>137</v>
      </c>
      <c r="CD356" t="s">
        <v>249</v>
      </c>
      <c r="CE356" t="s">
        <v>249</v>
      </c>
      <c r="CF356" t="s">
        <v>250</v>
      </c>
      <c r="CH356" t="s">
        <v>250</v>
      </c>
      <c r="CI356" t="s">
        <v>141</v>
      </c>
      <c r="CJ356" t="s">
        <v>151</v>
      </c>
      <c r="CK356" t="s">
        <v>152</v>
      </c>
      <c r="CL356" t="s">
        <v>122</v>
      </c>
      <c r="CM356" t="s">
        <v>383</v>
      </c>
      <c r="CN356" t="s">
        <v>383</v>
      </c>
      <c r="CO356" t="s">
        <v>124</v>
      </c>
      <c r="CP356" t="s">
        <v>125</v>
      </c>
      <c r="CQ356" t="s">
        <v>385</v>
      </c>
      <c r="CR356" t="s">
        <v>386</v>
      </c>
      <c r="CS356" t="s">
        <v>387</v>
      </c>
      <c r="CT356" t="s">
        <v>387</v>
      </c>
    </row>
    <row r="357" spans="1:98" x14ac:dyDescent="0.25">
      <c r="A357" t="s">
        <v>97</v>
      </c>
      <c r="B357" t="s">
        <v>175</v>
      </c>
      <c r="C357" t="s">
        <v>98</v>
      </c>
      <c r="D357" t="s">
        <v>502</v>
      </c>
      <c r="E357" t="s">
        <v>217</v>
      </c>
      <c r="H357">
        <v>30028327</v>
      </c>
      <c r="I357" t="s">
        <v>217</v>
      </c>
      <c r="J357" t="s">
        <v>99</v>
      </c>
      <c r="K357" t="s">
        <v>468</v>
      </c>
      <c r="L357" s="6">
        <v>0</v>
      </c>
      <c r="M357" s="6">
        <v>0</v>
      </c>
      <c r="N357" s="6">
        <v>-4000000</v>
      </c>
      <c r="O357" s="6">
        <v>0</v>
      </c>
      <c r="P357" s="6">
        <v>0</v>
      </c>
      <c r="Q357" s="6">
        <v>4500000</v>
      </c>
      <c r="R357" s="6">
        <v>0</v>
      </c>
      <c r="S357" s="6">
        <v>0</v>
      </c>
      <c r="T357" s="6">
        <v>4500000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t="s">
        <v>101</v>
      </c>
      <c r="AH357" t="s">
        <v>102</v>
      </c>
      <c r="AI357" t="s">
        <v>103</v>
      </c>
      <c r="AJ357" t="s">
        <v>144</v>
      </c>
      <c r="AK357" t="s">
        <v>144</v>
      </c>
      <c r="AO357" t="s">
        <v>106</v>
      </c>
      <c r="AP357" t="s">
        <v>107</v>
      </c>
      <c r="AQ357" t="s">
        <v>108</v>
      </c>
      <c r="AR357" t="s">
        <v>109</v>
      </c>
      <c r="AS357" t="s">
        <v>183</v>
      </c>
      <c r="AT357" t="s">
        <v>197</v>
      </c>
      <c r="AU357" t="s">
        <v>197</v>
      </c>
      <c r="AX357" t="s">
        <v>197</v>
      </c>
      <c r="AY357" t="s">
        <v>177</v>
      </c>
      <c r="AZ357" t="s">
        <v>198</v>
      </c>
      <c r="BA357" t="s">
        <v>199</v>
      </c>
      <c r="BB357" t="s">
        <v>200</v>
      </c>
      <c r="BD357" t="s">
        <v>200</v>
      </c>
      <c r="BE357" t="s">
        <v>110</v>
      </c>
      <c r="BF357" t="s">
        <v>155</v>
      </c>
      <c r="BG357" t="s">
        <v>156</v>
      </c>
      <c r="BH357" t="s">
        <v>157</v>
      </c>
      <c r="BI357" t="s">
        <v>301</v>
      </c>
      <c r="BJ357" t="s">
        <v>301</v>
      </c>
      <c r="BK357" t="s">
        <v>301</v>
      </c>
      <c r="BL357" t="s">
        <v>133</v>
      </c>
      <c r="BM357" t="s">
        <v>133</v>
      </c>
      <c r="BP357" t="s">
        <v>133</v>
      </c>
      <c r="BQ357" t="s">
        <v>115</v>
      </c>
      <c r="BR357" t="s">
        <v>116</v>
      </c>
      <c r="BS357" t="s">
        <v>383</v>
      </c>
      <c r="BT357" t="s">
        <v>117</v>
      </c>
      <c r="BU357" t="s">
        <v>389</v>
      </c>
      <c r="BV357" t="s">
        <v>396</v>
      </c>
      <c r="BW357" t="s">
        <v>397</v>
      </c>
      <c r="BZ357" t="s">
        <v>397</v>
      </c>
      <c r="CA357" t="str">
        <f>VLOOKUP('DCSR exp data'!BZ357,Bucket[],2,FALSE)</f>
        <v>Furniture,equipment and systems</v>
      </c>
      <c r="CB357" t="s">
        <v>119</v>
      </c>
      <c r="CC357" t="s">
        <v>137</v>
      </c>
      <c r="CD357" t="s">
        <v>249</v>
      </c>
      <c r="CE357" t="s">
        <v>249</v>
      </c>
      <c r="CF357" t="s">
        <v>250</v>
      </c>
      <c r="CH357" t="s">
        <v>250</v>
      </c>
      <c r="CI357" t="s">
        <v>141</v>
      </c>
      <c r="CJ357" t="s">
        <v>151</v>
      </c>
      <c r="CK357" t="s">
        <v>152</v>
      </c>
      <c r="CL357" t="s">
        <v>122</v>
      </c>
      <c r="CM357" t="s">
        <v>383</v>
      </c>
      <c r="CN357" t="s">
        <v>383</v>
      </c>
      <c r="CO357" t="s">
        <v>124</v>
      </c>
      <c r="CP357" t="s">
        <v>125</v>
      </c>
      <c r="CQ357" t="s">
        <v>385</v>
      </c>
      <c r="CR357" t="s">
        <v>386</v>
      </c>
      <c r="CS357" t="s">
        <v>388</v>
      </c>
      <c r="CT357" t="s">
        <v>388</v>
      </c>
    </row>
    <row r="358" spans="1:98" x14ac:dyDescent="0.25">
      <c r="A358" t="s">
        <v>97</v>
      </c>
      <c r="B358" t="s">
        <v>175</v>
      </c>
      <c r="C358" t="s">
        <v>98</v>
      </c>
      <c r="D358" t="s">
        <v>502</v>
      </c>
      <c r="E358" t="s">
        <v>217</v>
      </c>
      <c r="H358">
        <v>30028327</v>
      </c>
      <c r="I358" t="s">
        <v>217</v>
      </c>
      <c r="J358" t="s">
        <v>131</v>
      </c>
      <c r="K358" t="s">
        <v>468</v>
      </c>
      <c r="L358" s="6">
        <v>3721.23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3721.23</v>
      </c>
      <c r="T358" s="6">
        <v>-3721.23</v>
      </c>
      <c r="U358" s="6">
        <v>0</v>
      </c>
      <c r="V358" s="6">
        <v>0</v>
      </c>
      <c r="W358" s="6">
        <v>0</v>
      </c>
      <c r="X358" s="6">
        <v>0</v>
      </c>
      <c r="Y358" s="6">
        <v>3721.23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t="s">
        <v>101</v>
      </c>
      <c r="AH358" t="s">
        <v>102</v>
      </c>
      <c r="AI358" t="s">
        <v>103</v>
      </c>
      <c r="AJ358" t="s">
        <v>144</v>
      </c>
      <c r="AK358" t="s">
        <v>144</v>
      </c>
      <c r="AO358" t="s">
        <v>106</v>
      </c>
      <c r="AP358" t="s">
        <v>107</v>
      </c>
      <c r="AQ358" t="s">
        <v>108</v>
      </c>
      <c r="AR358" t="s">
        <v>109</v>
      </c>
      <c r="AS358" t="s">
        <v>183</v>
      </c>
      <c r="AT358" t="s">
        <v>197</v>
      </c>
      <c r="AU358" t="s">
        <v>197</v>
      </c>
      <c r="AX358" t="s">
        <v>197</v>
      </c>
      <c r="AY358" t="s">
        <v>177</v>
      </c>
      <c r="AZ358" t="s">
        <v>198</v>
      </c>
      <c r="BA358" t="s">
        <v>199</v>
      </c>
      <c r="BB358" t="s">
        <v>200</v>
      </c>
      <c r="BD358" t="s">
        <v>200</v>
      </c>
      <c r="BE358" t="s">
        <v>110</v>
      </c>
      <c r="BF358" t="s">
        <v>111</v>
      </c>
      <c r="BG358" t="s">
        <v>112</v>
      </c>
      <c r="BH358" t="s">
        <v>201</v>
      </c>
      <c r="BI358" t="s">
        <v>202</v>
      </c>
      <c r="BK358" t="s">
        <v>202</v>
      </c>
      <c r="BL358" t="s">
        <v>133</v>
      </c>
      <c r="BM358" t="s">
        <v>133</v>
      </c>
      <c r="BP358" t="s">
        <v>133</v>
      </c>
      <c r="BQ358" t="s">
        <v>115</v>
      </c>
      <c r="BR358" t="s">
        <v>115</v>
      </c>
      <c r="BS358" t="s">
        <v>134</v>
      </c>
      <c r="BT358" t="s">
        <v>117</v>
      </c>
      <c r="BU358" t="s">
        <v>404</v>
      </c>
      <c r="BV358" t="s">
        <v>404</v>
      </c>
      <c r="BZ358" t="s">
        <v>404</v>
      </c>
      <c r="CA358" t="str">
        <f>VLOOKUP('DCSR exp data'!BZ358,Bucket[],2,FALSE)</f>
        <v>Library overheads</v>
      </c>
      <c r="CB358" t="s">
        <v>119</v>
      </c>
      <c r="CC358" t="s">
        <v>137</v>
      </c>
      <c r="CD358" t="s">
        <v>138</v>
      </c>
      <c r="CE358" t="s">
        <v>138</v>
      </c>
      <c r="CF358" t="s">
        <v>231</v>
      </c>
      <c r="CH358" t="s">
        <v>231</v>
      </c>
      <c r="CI358" t="s">
        <v>141</v>
      </c>
      <c r="CJ358" t="s">
        <v>151</v>
      </c>
      <c r="CK358" t="s">
        <v>152</v>
      </c>
      <c r="CL358" t="s">
        <v>232</v>
      </c>
      <c r="CM358" t="s">
        <v>134</v>
      </c>
      <c r="CN358" t="s">
        <v>134</v>
      </c>
      <c r="CO358" t="s">
        <v>142</v>
      </c>
      <c r="CP358" t="s">
        <v>143</v>
      </c>
      <c r="CQ358" t="s">
        <v>143</v>
      </c>
      <c r="CR358" t="s">
        <v>143</v>
      </c>
      <c r="CS358" t="s">
        <v>143</v>
      </c>
      <c r="CT358" t="s">
        <v>143</v>
      </c>
    </row>
    <row r="359" spans="1:98" x14ac:dyDescent="0.25">
      <c r="A359" t="s">
        <v>97</v>
      </c>
      <c r="B359" t="s">
        <v>175</v>
      </c>
      <c r="C359" t="s">
        <v>98</v>
      </c>
      <c r="D359" t="s">
        <v>502</v>
      </c>
      <c r="E359" t="s">
        <v>217</v>
      </c>
      <c r="H359">
        <v>30028327</v>
      </c>
      <c r="I359" t="s">
        <v>217</v>
      </c>
      <c r="J359" t="s">
        <v>131</v>
      </c>
      <c r="K359" t="s">
        <v>468</v>
      </c>
      <c r="L359" s="6">
        <v>2840620.39</v>
      </c>
      <c r="M359" s="6">
        <v>0</v>
      </c>
      <c r="N359" s="6">
        <v>0</v>
      </c>
      <c r="O359" s="6">
        <v>0</v>
      </c>
      <c r="P359" s="6">
        <v>0</v>
      </c>
      <c r="Q359" s="6">
        <v>4200000</v>
      </c>
      <c r="R359" s="6">
        <v>48409.88</v>
      </c>
      <c r="S359" s="6">
        <v>3476576.32</v>
      </c>
      <c r="T359" s="6">
        <v>675013.8</v>
      </c>
      <c r="U359" s="6">
        <v>0</v>
      </c>
      <c r="V359" s="6">
        <v>348735.53</v>
      </c>
      <c r="W359" s="6">
        <v>0</v>
      </c>
      <c r="X359" s="6">
        <v>750456.95</v>
      </c>
      <c r="Y359" s="6">
        <v>407011.8</v>
      </c>
      <c r="Z359" s="6">
        <v>279820.61</v>
      </c>
      <c r="AA359" s="6">
        <v>50876.47</v>
      </c>
      <c r="AB359" s="6">
        <v>279820.14</v>
      </c>
      <c r="AC359" s="6">
        <v>520393</v>
      </c>
      <c r="AD359" s="6">
        <v>101752.94</v>
      </c>
      <c r="AE359" s="6">
        <v>101752.95</v>
      </c>
      <c r="AF359" s="6">
        <v>635955.93000000005</v>
      </c>
      <c r="AG359" t="s">
        <v>101</v>
      </c>
      <c r="AH359" t="s">
        <v>102</v>
      </c>
      <c r="AI359" t="s">
        <v>103</v>
      </c>
      <c r="AJ359" t="s">
        <v>144</v>
      </c>
      <c r="AK359" t="s">
        <v>144</v>
      </c>
      <c r="AO359" t="s">
        <v>106</v>
      </c>
      <c r="AP359" t="s">
        <v>107</v>
      </c>
      <c r="AQ359" t="s">
        <v>108</v>
      </c>
      <c r="AR359" t="s">
        <v>109</v>
      </c>
      <c r="AS359" t="s">
        <v>183</v>
      </c>
      <c r="AT359" t="s">
        <v>197</v>
      </c>
      <c r="AU359" t="s">
        <v>197</v>
      </c>
      <c r="AX359" t="s">
        <v>197</v>
      </c>
      <c r="AY359" t="s">
        <v>177</v>
      </c>
      <c r="AZ359" t="s">
        <v>198</v>
      </c>
      <c r="BA359" t="s">
        <v>199</v>
      </c>
      <c r="BB359" t="s">
        <v>200</v>
      </c>
      <c r="BD359" t="s">
        <v>200</v>
      </c>
      <c r="BE359" t="s">
        <v>110</v>
      </c>
      <c r="BF359" t="s">
        <v>111</v>
      </c>
      <c r="BG359" t="s">
        <v>112</v>
      </c>
      <c r="BH359" t="s">
        <v>201</v>
      </c>
      <c r="BI359" t="s">
        <v>202</v>
      </c>
      <c r="BK359" t="s">
        <v>202</v>
      </c>
      <c r="BL359" t="s">
        <v>113</v>
      </c>
      <c r="BM359" t="s">
        <v>114</v>
      </c>
      <c r="BN359" t="s">
        <v>202</v>
      </c>
      <c r="BP359" t="s">
        <v>202</v>
      </c>
      <c r="BQ359" t="s">
        <v>115</v>
      </c>
      <c r="BR359" t="s">
        <v>115</v>
      </c>
      <c r="BS359" t="s">
        <v>134</v>
      </c>
      <c r="BT359" t="s">
        <v>117</v>
      </c>
      <c r="BU359" t="s">
        <v>401</v>
      </c>
      <c r="BV359" t="s">
        <v>401</v>
      </c>
      <c r="BZ359" t="s">
        <v>401</v>
      </c>
      <c r="CA359" t="str">
        <f>VLOOKUP('DCSR exp data'!BZ359,Bucket[],2,FALSE)</f>
        <v>Library overheads</v>
      </c>
      <c r="CB359" t="s">
        <v>119</v>
      </c>
      <c r="CC359" t="s">
        <v>137</v>
      </c>
      <c r="CD359" t="s">
        <v>138</v>
      </c>
      <c r="CE359" t="s">
        <v>138</v>
      </c>
      <c r="CF359" t="s">
        <v>231</v>
      </c>
      <c r="CH359" t="s">
        <v>231</v>
      </c>
      <c r="CI359" t="s">
        <v>141</v>
      </c>
      <c r="CJ359" t="s">
        <v>151</v>
      </c>
      <c r="CK359" t="s">
        <v>152</v>
      </c>
      <c r="CL359" t="s">
        <v>232</v>
      </c>
      <c r="CM359" t="s">
        <v>134</v>
      </c>
      <c r="CN359" t="s">
        <v>134</v>
      </c>
      <c r="CO359" t="s">
        <v>142</v>
      </c>
      <c r="CP359" t="s">
        <v>143</v>
      </c>
      <c r="CQ359" t="s">
        <v>143</v>
      </c>
      <c r="CR359" t="s">
        <v>143</v>
      </c>
      <c r="CS359" t="s">
        <v>143</v>
      </c>
      <c r="CT359" t="s">
        <v>143</v>
      </c>
    </row>
    <row r="360" spans="1:98" x14ac:dyDescent="0.25">
      <c r="A360" t="s">
        <v>97</v>
      </c>
      <c r="B360" t="s">
        <v>175</v>
      </c>
      <c r="C360" t="s">
        <v>98</v>
      </c>
      <c r="D360" t="s">
        <v>502</v>
      </c>
      <c r="E360" t="s">
        <v>217</v>
      </c>
      <c r="H360">
        <v>30028327</v>
      </c>
      <c r="I360" t="s">
        <v>217</v>
      </c>
      <c r="J360" t="s">
        <v>131</v>
      </c>
      <c r="K360" t="s">
        <v>468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4560</v>
      </c>
      <c r="W360" s="6">
        <v>0</v>
      </c>
      <c r="X360" s="6">
        <v>-4560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t="s">
        <v>101</v>
      </c>
      <c r="AH360" t="s">
        <v>102</v>
      </c>
      <c r="AI360" t="s">
        <v>103</v>
      </c>
      <c r="AJ360" t="s">
        <v>144</v>
      </c>
      <c r="AK360" t="s">
        <v>144</v>
      </c>
      <c r="AO360" t="s">
        <v>106</v>
      </c>
      <c r="AP360" t="s">
        <v>107</v>
      </c>
      <c r="AQ360" t="s">
        <v>108</v>
      </c>
      <c r="AR360" t="s">
        <v>109</v>
      </c>
      <c r="AS360" t="s">
        <v>183</v>
      </c>
      <c r="AT360" t="s">
        <v>197</v>
      </c>
      <c r="AU360" t="s">
        <v>197</v>
      </c>
      <c r="AX360" t="s">
        <v>197</v>
      </c>
      <c r="AY360" t="s">
        <v>177</v>
      </c>
      <c r="AZ360" t="s">
        <v>198</v>
      </c>
      <c r="BA360" t="s">
        <v>199</v>
      </c>
      <c r="BB360" t="s">
        <v>200</v>
      </c>
      <c r="BD360" t="s">
        <v>200</v>
      </c>
      <c r="BE360" t="s">
        <v>110</v>
      </c>
      <c r="BF360" t="s">
        <v>111</v>
      </c>
      <c r="BG360" t="s">
        <v>112</v>
      </c>
      <c r="BH360" t="s">
        <v>201</v>
      </c>
      <c r="BI360" t="s">
        <v>202</v>
      </c>
      <c r="BK360" t="s">
        <v>202</v>
      </c>
      <c r="BL360" t="s">
        <v>133</v>
      </c>
      <c r="BM360" t="s">
        <v>133</v>
      </c>
      <c r="BP360" t="s">
        <v>133</v>
      </c>
      <c r="BQ360" t="s">
        <v>115</v>
      </c>
      <c r="BR360" t="s">
        <v>115</v>
      </c>
      <c r="BS360" t="s">
        <v>134</v>
      </c>
      <c r="BT360" t="s">
        <v>117</v>
      </c>
      <c r="BU360" t="s">
        <v>401</v>
      </c>
      <c r="BV360" t="s">
        <v>401</v>
      </c>
      <c r="BZ360" t="s">
        <v>401</v>
      </c>
      <c r="CA360" t="str">
        <f>VLOOKUP('DCSR exp data'!BZ360,Bucket[],2,FALSE)</f>
        <v>Library overheads</v>
      </c>
      <c r="CB360" t="s">
        <v>119</v>
      </c>
      <c r="CC360" t="s">
        <v>137</v>
      </c>
      <c r="CD360" t="s">
        <v>138</v>
      </c>
      <c r="CE360" t="s">
        <v>138</v>
      </c>
      <c r="CF360" t="s">
        <v>231</v>
      </c>
      <c r="CH360" t="s">
        <v>231</v>
      </c>
      <c r="CI360" t="s">
        <v>141</v>
      </c>
      <c r="CJ360" t="s">
        <v>151</v>
      </c>
      <c r="CK360" t="s">
        <v>152</v>
      </c>
      <c r="CL360" t="s">
        <v>193</v>
      </c>
      <c r="CM360" t="s">
        <v>193</v>
      </c>
      <c r="CN360" t="s">
        <v>193</v>
      </c>
      <c r="CO360" t="s">
        <v>142</v>
      </c>
      <c r="CP360" t="s">
        <v>143</v>
      </c>
      <c r="CQ360" t="s">
        <v>143</v>
      </c>
      <c r="CR360" t="s">
        <v>143</v>
      </c>
      <c r="CS360" t="s">
        <v>143</v>
      </c>
      <c r="CT360" t="s">
        <v>143</v>
      </c>
    </row>
    <row r="361" spans="1:98" x14ac:dyDescent="0.25">
      <c r="A361" t="s">
        <v>97</v>
      </c>
      <c r="B361" t="s">
        <v>175</v>
      </c>
      <c r="C361" t="s">
        <v>98</v>
      </c>
      <c r="D361" t="s">
        <v>502</v>
      </c>
      <c r="E361" t="s">
        <v>288</v>
      </c>
      <c r="H361">
        <v>30031327</v>
      </c>
      <c r="I361" t="s">
        <v>288</v>
      </c>
      <c r="J361" t="s">
        <v>131</v>
      </c>
      <c r="K361" t="s">
        <v>468</v>
      </c>
      <c r="L361" s="6">
        <v>3651831.33</v>
      </c>
      <c r="M361" s="6">
        <v>0</v>
      </c>
      <c r="N361" s="6">
        <v>7000000</v>
      </c>
      <c r="O361" s="6">
        <v>0</v>
      </c>
      <c r="P361" s="6">
        <v>0</v>
      </c>
      <c r="Q361" s="6">
        <v>9000000</v>
      </c>
      <c r="R361" s="6">
        <v>0</v>
      </c>
      <c r="S361" s="6">
        <v>4768506.96</v>
      </c>
      <c r="T361" s="6">
        <v>4231493.04</v>
      </c>
      <c r="U361" s="6">
        <v>0</v>
      </c>
      <c r="V361" s="6">
        <v>196393.04</v>
      </c>
      <c r="W361" s="6">
        <v>19330.5</v>
      </c>
      <c r="X361" s="6">
        <v>476899.41</v>
      </c>
      <c r="Y361" s="6">
        <v>0</v>
      </c>
      <c r="Z361" s="6">
        <v>122343.82</v>
      </c>
      <c r="AA361" s="6">
        <v>138083.15</v>
      </c>
      <c r="AB361" s="6">
        <v>500914.54</v>
      </c>
      <c r="AC361" s="6">
        <v>1587804.39</v>
      </c>
      <c r="AD361" s="6">
        <v>131117.1</v>
      </c>
      <c r="AE361" s="6">
        <v>478945.38</v>
      </c>
      <c r="AF361" s="6">
        <v>1116675.6299999999</v>
      </c>
      <c r="AG361" t="s">
        <v>101</v>
      </c>
      <c r="AH361" t="s">
        <v>102</v>
      </c>
      <c r="AI361" t="s">
        <v>103</v>
      </c>
      <c r="AJ361" t="s">
        <v>144</v>
      </c>
      <c r="AK361" t="s">
        <v>144</v>
      </c>
      <c r="AO361" t="s">
        <v>106</v>
      </c>
      <c r="AP361" t="s">
        <v>107</v>
      </c>
      <c r="AQ361" t="s">
        <v>108</v>
      </c>
      <c r="AR361" t="s">
        <v>109</v>
      </c>
      <c r="AS361" t="s">
        <v>183</v>
      </c>
      <c r="AT361" t="s">
        <v>197</v>
      </c>
      <c r="AU361" t="s">
        <v>197</v>
      </c>
      <c r="AX361" t="s">
        <v>197</v>
      </c>
      <c r="AY361" t="s">
        <v>177</v>
      </c>
      <c r="AZ361" t="s">
        <v>198</v>
      </c>
      <c r="BA361" t="s">
        <v>199</v>
      </c>
      <c r="BB361" t="s">
        <v>200</v>
      </c>
      <c r="BD361" t="s">
        <v>200</v>
      </c>
      <c r="BE361" t="s">
        <v>110</v>
      </c>
      <c r="BF361" t="s">
        <v>111</v>
      </c>
      <c r="BG361" t="s">
        <v>112</v>
      </c>
      <c r="BH361" t="s">
        <v>201</v>
      </c>
      <c r="BI361" t="s">
        <v>202</v>
      </c>
      <c r="BK361" t="s">
        <v>202</v>
      </c>
      <c r="BL361" t="s">
        <v>133</v>
      </c>
      <c r="BM361" t="s">
        <v>133</v>
      </c>
      <c r="BP361" t="s">
        <v>133</v>
      </c>
      <c r="BQ361" t="s">
        <v>115</v>
      </c>
      <c r="BR361" t="s">
        <v>115</v>
      </c>
      <c r="BS361" t="s">
        <v>134</v>
      </c>
      <c r="BT361" t="s">
        <v>117</v>
      </c>
      <c r="BU361" t="s">
        <v>135</v>
      </c>
      <c r="BV361" t="s">
        <v>136</v>
      </c>
      <c r="BZ361" t="s">
        <v>136</v>
      </c>
      <c r="CA361" t="str">
        <f>VLOOKUP('DCSR exp data'!BZ361,Bucket[],2,FALSE)</f>
        <v>Library overheads</v>
      </c>
      <c r="CB361" t="s">
        <v>119</v>
      </c>
      <c r="CC361" t="s">
        <v>120</v>
      </c>
      <c r="CD361" t="s">
        <v>121</v>
      </c>
      <c r="CE361" t="s">
        <v>150</v>
      </c>
      <c r="CF361" t="s">
        <v>172</v>
      </c>
      <c r="CH361" t="s">
        <v>172</v>
      </c>
      <c r="CI361" t="s">
        <v>141</v>
      </c>
      <c r="CJ361" t="s">
        <v>151</v>
      </c>
      <c r="CK361" t="s">
        <v>152</v>
      </c>
      <c r="CL361" t="s">
        <v>232</v>
      </c>
      <c r="CM361" t="s">
        <v>134</v>
      </c>
      <c r="CN361" t="s">
        <v>134</v>
      </c>
      <c r="CO361" t="s">
        <v>142</v>
      </c>
      <c r="CP361" t="s">
        <v>143</v>
      </c>
      <c r="CQ361" t="s">
        <v>143</v>
      </c>
      <c r="CR361" t="s">
        <v>143</v>
      </c>
      <c r="CS361" t="s">
        <v>143</v>
      </c>
      <c r="CT361" t="s">
        <v>143</v>
      </c>
    </row>
    <row r="362" spans="1:98" x14ac:dyDescent="0.25">
      <c r="A362" t="s">
        <v>97</v>
      </c>
      <c r="B362" t="s">
        <v>175</v>
      </c>
      <c r="C362" t="s">
        <v>98</v>
      </c>
      <c r="D362" t="s">
        <v>502</v>
      </c>
      <c r="E362" t="s">
        <v>196</v>
      </c>
      <c r="H362">
        <v>30030327</v>
      </c>
      <c r="I362" t="s">
        <v>196</v>
      </c>
      <c r="J362" t="s">
        <v>131</v>
      </c>
      <c r="K362" t="s">
        <v>468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-400</v>
      </c>
      <c r="T362" s="6">
        <v>400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-400</v>
      </c>
      <c r="AG362" t="s">
        <v>101</v>
      </c>
      <c r="AH362" t="s">
        <v>102</v>
      </c>
      <c r="AI362" t="s">
        <v>103</v>
      </c>
      <c r="AJ362" t="s">
        <v>104</v>
      </c>
      <c r="AK362" t="s">
        <v>163</v>
      </c>
      <c r="AL362" t="s">
        <v>182</v>
      </c>
      <c r="AO362" t="s">
        <v>106</v>
      </c>
      <c r="AP362" t="s">
        <v>107</v>
      </c>
      <c r="AQ362" t="s">
        <v>108</v>
      </c>
      <c r="AR362" t="s">
        <v>109</v>
      </c>
      <c r="AS362" t="s">
        <v>183</v>
      </c>
      <c r="AT362" t="s">
        <v>197</v>
      </c>
      <c r="AU362" t="s">
        <v>197</v>
      </c>
      <c r="AX362" t="s">
        <v>197</v>
      </c>
      <c r="AY362" t="s">
        <v>177</v>
      </c>
      <c r="AZ362" t="s">
        <v>198</v>
      </c>
      <c r="BA362" t="s">
        <v>199</v>
      </c>
      <c r="BB362" t="s">
        <v>200</v>
      </c>
      <c r="BD362" t="s">
        <v>200</v>
      </c>
      <c r="BE362" t="s">
        <v>110</v>
      </c>
      <c r="BF362" t="s">
        <v>111</v>
      </c>
      <c r="BG362" t="s">
        <v>112</v>
      </c>
      <c r="BH362" t="s">
        <v>201</v>
      </c>
      <c r="BI362" t="s">
        <v>202</v>
      </c>
      <c r="BK362" t="s">
        <v>202</v>
      </c>
      <c r="BL362" t="s">
        <v>113</v>
      </c>
      <c r="BM362" t="s">
        <v>114</v>
      </c>
      <c r="BN362" t="s">
        <v>479</v>
      </c>
      <c r="BP362" t="s">
        <v>479</v>
      </c>
      <c r="BQ362" t="s">
        <v>115</v>
      </c>
      <c r="BR362" t="s">
        <v>115</v>
      </c>
      <c r="BS362" t="s">
        <v>134</v>
      </c>
      <c r="BT362" t="s">
        <v>117</v>
      </c>
      <c r="BU362" t="s">
        <v>135</v>
      </c>
      <c r="BV362" t="s">
        <v>136</v>
      </c>
      <c r="BZ362" t="s">
        <v>136</v>
      </c>
      <c r="CA362" t="str">
        <f>VLOOKUP('DCSR exp data'!BZ362,Bucket[],2,FALSE)</f>
        <v>Library overheads</v>
      </c>
      <c r="CB362" t="s">
        <v>119</v>
      </c>
      <c r="CC362" t="s">
        <v>120</v>
      </c>
      <c r="CD362" t="s">
        <v>121</v>
      </c>
      <c r="CE362" t="s">
        <v>150</v>
      </c>
      <c r="CF362" t="s">
        <v>172</v>
      </c>
      <c r="CH362" t="s">
        <v>172</v>
      </c>
      <c r="CI362" t="s">
        <v>141</v>
      </c>
      <c r="CJ362" t="s">
        <v>151</v>
      </c>
      <c r="CK362" t="s">
        <v>152</v>
      </c>
      <c r="CL362" t="s">
        <v>232</v>
      </c>
      <c r="CM362" t="s">
        <v>134</v>
      </c>
      <c r="CN362" t="s">
        <v>134</v>
      </c>
      <c r="CO362" t="s">
        <v>142</v>
      </c>
      <c r="CP362" t="s">
        <v>143</v>
      </c>
      <c r="CQ362" t="s">
        <v>143</v>
      </c>
      <c r="CR362" t="s">
        <v>143</v>
      </c>
      <c r="CS362" t="s">
        <v>143</v>
      </c>
      <c r="CT362" t="s">
        <v>143</v>
      </c>
    </row>
    <row r="363" spans="1:98" x14ac:dyDescent="0.25">
      <c r="A363" t="s">
        <v>97</v>
      </c>
      <c r="B363" t="s">
        <v>175</v>
      </c>
      <c r="C363" t="s">
        <v>98</v>
      </c>
      <c r="D363" t="s">
        <v>502</v>
      </c>
      <c r="E363" t="s">
        <v>217</v>
      </c>
      <c r="H363">
        <v>30028327</v>
      </c>
      <c r="I363" t="s">
        <v>217</v>
      </c>
      <c r="J363" t="s">
        <v>131</v>
      </c>
      <c r="K363" t="s">
        <v>468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69533.75</v>
      </c>
      <c r="S363" s="6">
        <v>0</v>
      </c>
      <c r="T363" s="6">
        <v>-69533.75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214900</v>
      </c>
      <c r="AB363" s="6">
        <v>-214900</v>
      </c>
      <c r="AC363" s="6">
        <v>0</v>
      </c>
      <c r="AD363" s="6">
        <v>0</v>
      </c>
      <c r="AE363" s="6">
        <v>0</v>
      </c>
      <c r="AF363" s="6">
        <v>0</v>
      </c>
      <c r="AG363" t="s">
        <v>101</v>
      </c>
      <c r="AH363" t="s">
        <v>102</v>
      </c>
      <c r="AI363" t="s">
        <v>103</v>
      </c>
      <c r="AJ363" t="s">
        <v>144</v>
      </c>
      <c r="AK363" t="s">
        <v>144</v>
      </c>
      <c r="AO363" t="s">
        <v>106</v>
      </c>
      <c r="AP363" t="s">
        <v>107</v>
      </c>
      <c r="AQ363" t="s">
        <v>108</v>
      </c>
      <c r="AR363" t="s">
        <v>109</v>
      </c>
      <c r="AS363" t="s">
        <v>183</v>
      </c>
      <c r="AT363" t="s">
        <v>197</v>
      </c>
      <c r="AU363" t="s">
        <v>197</v>
      </c>
      <c r="AX363" t="s">
        <v>197</v>
      </c>
      <c r="AY363" t="s">
        <v>177</v>
      </c>
      <c r="AZ363" t="s">
        <v>198</v>
      </c>
      <c r="BA363" t="s">
        <v>199</v>
      </c>
      <c r="BB363" t="s">
        <v>200</v>
      </c>
      <c r="BD363" t="s">
        <v>200</v>
      </c>
      <c r="BE363" t="s">
        <v>110</v>
      </c>
      <c r="BF363" t="s">
        <v>111</v>
      </c>
      <c r="BG363" t="s">
        <v>112</v>
      </c>
      <c r="BH363" t="s">
        <v>201</v>
      </c>
      <c r="BI363" t="s">
        <v>202</v>
      </c>
      <c r="BK363" t="s">
        <v>202</v>
      </c>
      <c r="BL363" t="s">
        <v>133</v>
      </c>
      <c r="BM363" t="s">
        <v>133</v>
      </c>
      <c r="BP363" t="s">
        <v>133</v>
      </c>
      <c r="BQ363" t="s">
        <v>115</v>
      </c>
      <c r="BR363" t="s">
        <v>115</v>
      </c>
      <c r="BS363" t="s">
        <v>134</v>
      </c>
      <c r="BT363" t="s">
        <v>117</v>
      </c>
      <c r="BU363" t="s">
        <v>135</v>
      </c>
      <c r="BV363" t="s">
        <v>136</v>
      </c>
      <c r="BZ363" t="s">
        <v>136</v>
      </c>
      <c r="CA363" t="str">
        <f>VLOOKUP('DCSR exp data'!BZ363,Bucket[],2,FALSE)</f>
        <v>Library overheads</v>
      </c>
      <c r="CB363" t="s">
        <v>119</v>
      </c>
      <c r="CC363" t="s">
        <v>120</v>
      </c>
      <c r="CD363" t="s">
        <v>121</v>
      </c>
      <c r="CE363" t="s">
        <v>150</v>
      </c>
      <c r="CF363" t="s">
        <v>172</v>
      </c>
      <c r="CH363" t="s">
        <v>172</v>
      </c>
      <c r="CI363" t="s">
        <v>141</v>
      </c>
      <c r="CJ363" t="s">
        <v>151</v>
      </c>
      <c r="CK363" t="s">
        <v>152</v>
      </c>
      <c r="CL363" t="s">
        <v>232</v>
      </c>
      <c r="CM363" t="s">
        <v>134</v>
      </c>
      <c r="CN363" t="s">
        <v>134</v>
      </c>
      <c r="CO363" t="s">
        <v>142</v>
      </c>
      <c r="CP363" t="s">
        <v>143</v>
      </c>
      <c r="CQ363" t="s">
        <v>143</v>
      </c>
      <c r="CR363" t="s">
        <v>143</v>
      </c>
      <c r="CS363" t="s">
        <v>143</v>
      </c>
      <c r="CT363" t="s">
        <v>143</v>
      </c>
    </row>
    <row r="364" spans="1:98" x14ac:dyDescent="0.25">
      <c r="A364" t="s">
        <v>97</v>
      </c>
      <c r="B364" t="s">
        <v>175</v>
      </c>
      <c r="C364" t="s">
        <v>98</v>
      </c>
      <c r="D364" t="s">
        <v>502</v>
      </c>
      <c r="E364" t="s">
        <v>288</v>
      </c>
      <c r="H364">
        <v>30031327</v>
      </c>
      <c r="I364" t="s">
        <v>288</v>
      </c>
      <c r="J364" t="s">
        <v>131</v>
      </c>
      <c r="K364" t="s">
        <v>468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824.65</v>
      </c>
      <c r="W364" s="6">
        <v>0</v>
      </c>
      <c r="X364" s="6">
        <v>-824.65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t="s">
        <v>101</v>
      </c>
      <c r="AH364" t="s">
        <v>102</v>
      </c>
      <c r="AI364" t="s">
        <v>103</v>
      </c>
      <c r="AJ364" t="s">
        <v>104</v>
      </c>
      <c r="AK364" t="s">
        <v>105</v>
      </c>
      <c r="AL364" t="s">
        <v>176</v>
      </c>
      <c r="AO364" t="s">
        <v>106</v>
      </c>
      <c r="AP364" t="s">
        <v>107</v>
      </c>
      <c r="AQ364" t="s">
        <v>145</v>
      </c>
      <c r="AR364" t="s">
        <v>146</v>
      </c>
      <c r="AX364" t="s">
        <v>146</v>
      </c>
      <c r="AY364" t="s">
        <v>177</v>
      </c>
      <c r="AZ364" t="s">
        <v>198</v>
      </c>
      <c r="BA364" t="s">
        <v>199</v>
      </c>
      <c r="BB364" t="s">
        <v>239</v>
      </c>
      <c r="BD364" t="s">
        <v>239</v>
      </c>
      <c r="BE364" t="s">
        <v>110</v>
      </c>
      <c r="BF364" t="s">
        <v>111</v>
      </c>
      <c r="BG364" t="s">
        <v>112</v>
      </c>
      <c r="BH364" t="s">
        <v>201</v>
      </c>
      <c r="BI364" t="s">
        <v>202</v>
      </c>
      <c r="BK364" t="s">
        <v>202</v>
      </c>
      <c r="BL364" t="s">
        <v>133</v>
      </c>
      <c r="BM364" t="s">
        <v>133</v>
      </c>
      <c r="BP364" t="s">
        <v>133</v>
      </c>
      <c r="BQ364" t="s">
        <v>115</v>
      </c>
      <c r="BR364" t="s">
        <v>115</v>
      </c>
      <c r="BS364" t="s">
        <v>134</v>
      </c>
      <c r="BT364" t="s">
        <v>117</v>
      </c>
      <c r="BU364" t="s">
        <v>402</v>
      </c>
      <c r="BV364" t="s">
        <v>405</v>
      </c>
      <c r="BW364" t="s">
        <v>405</v>
      </c>
      <c r="BZ364" t="s">
        <v>405</v>
      </c>
      <c r="CA364" t="str">
        <f>VLOOKUP('DCSR exp data'!BZ364,Bucket[],2,FALSE)</f>
        <v>Library overheads</v>
      </c>
      <c r="CB364" t="s">
        <v>119</v>
      </c>
      <c r="CC364" t="s">
        <v>137</v>
      </c>
      <c r="CD364" t="s">
        <v>138</v>
      </c>
      <c r="CE364" t="s">
        <v>138</v>
      </c>
      <c r="CF364" t="s">
        <v>231</v>
      </c>
      <c r="CH364" t="s">
        <v>231</v>
      </c>
      <c r="CI364" t="s">
        <v>141</v>
      </c>
      <c r="CJ364" t="s">
        <v>151</v>
      </c>
      <c r="CK364" t="s">
        <v>152</v>
      </c>
      <c r="CL364" t="s">
        <v>193</v>
      </c>
      <c r="CM364" t="s">
        <v>193</v>
      </c>
      <c r="CN364" t="s">
        <v>193</v>
      </c>
      <c r="CO364" t="s">
        <v>142</v>
      </c>
      <c r="CP364" t="s">
        <v>143</v>
      </c>
      <c r="CQ364" t="s">
        <v>143</v>
      </c>
      <c r="CR364" t="s">
        <v>143</v>
      </c>
      <c r="CS364" t="s">
        <v>143</v>
      </c>
      <c r="CT364" t="s">
        <v>143</v>
      </c>
    </row>
    <row r="365" spans="1:98" x14ac:dyDescent="0.25">
      <c r="A365" t="s">
        <v>97</v>
      </c>
      <c r="B365" t="s">
        <v>175</v>
      </c>
      <c r="C365" t="s">
        <v>98</v>
      </c>
      <c r="D365" t="s">
        <v>502</v>
      </c>
      <c r="E365" t="s">
        <v>217</v>
      </c>
      <c r="H365">
        <v>30028327</v>
      </c>
      <c r="I365" t="s">
        <v>217</v>
      </c>
      <c r="J365" t="s">
        <v>131</v>
      </c>
      <c r="K365" t="s">
        <v>468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309732.3</v>
      </c>
      <c r="W365" s="6">
        <v>0</v>
      </c>
      <c r="X365" s="6">
        <v>-309732.3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t="s">
        <v>101</v>
      </c>
      <c r="AH365" t="s">
        <v>102</v>
      </c>
      <c r="AI365" t="s">
        <v>103</v>
      </c>
      <c r="AJ365" t="s">
        <v>144</v>
      </c>
      <c r="AK365" t="s">
        <v>144</v>
      </c>
      <c r="AO365" t="s">
        <v>106</v>
      </c>
      <c r="AP365" t="s">
        <v>107</v>
      </c>
      <c r="AQ365" t="s">
        <v>108</v>
      </c>
      <c r="AR365" t="s">
        <v>109</v>
      </c>
      <c r="AS365" t="s">
        <v>183</v>
      </c>
      <c r="AT365" t="s">
        <v>197</v>
      </c>
      <c r="AU365" t="s">
        <v>197</v>
      </c>
      <c r="AX365" t="s">
        <v>197</v>
      </c>
      <c r="AY365" t="s">
        <v>177</v>
      </c>
      <c r="AZ365" t="s">
        <v>198</v>
      </c>
      <c r="BA365" t="s">
        <v>199</v>
      </c>
      <c r="BB365" t="s">
        <v>200</v>
      </c>
      <c r="BD365" t="s">
        <v>200</v>
      </c>
      <c r="BE365" t="s">
        <v>132</v>
      </c>
      <c r="BF365" t="s">
        <v>132</v>
      </c>
      <c r="BK365" t="s">
        <v>132</v>
      </c>
      <c r="BL365" t="s">
        <v>133</v>
      </c>
      <c r="BM365" t="s">
        <v>133</v>
      </c>
      <c r="BP365" t="s">
        <v>133</v>
      </c>
      <c r="BQ365" t="s">
        <v>115</v>
      </c>
      <c r="BR365" t="s">
        <v>115</v>
      </c>
      <c r="BS365" t="s">
        <v>134</v>
      </c>
      <c r="BT365" t="s">
        <v>117</v>
      </c>
      <c r="BU365" t="s">
        <v>406</v>
      </c>
      <c r="BZ365" t="s">
        <v>406</v>
      </c>
      <c r="CA365" t="str">
        <f>VLOOKUP('DCSR exp data'!BZ365,Bucket[],2,FALSE)</f>
        <v>Equipment hire</v>
      </c>
      <c r="CB365" t="s">
        <v>119</v>
      </c>
      <c r="CC365" t="s">
        <v>137</v>
      </c>
      <c r="CD365" t="s">
        <v>138</v>
      </c>
      <c r="CE365" t="s">
        <v>138</v>
      </c>
      <c r="CF365" t="s">
        <v>231</v>
      </c>
      <c r="CH365" t="s">
        <v>231</v>
      </c>
      <c r="CI365" t="s">
        <v>141</v>
      </c>
      <c r="CJ365" t="s">
        <v>151</v>
      </c>
      <c r="CK365" t="s">
        <v>152</v>
      </c>
      <c r="CL365" t="s">
        <v>193</v>
      </c>
      <c r="CM365" t="s">
        <v>193</v>
      </c>
      <c r="CN365" t="s">
        <v>193</v>
      </c>
      <c r="CO365" t="s">
        <v>142</v>
      </c>
      <c r="CP365" t="s">
        <v>143</v>
      </c>
      <c r="CQ365" t="s">
        <v>143</v>
      </c>
      <c r="CR365" t="s">
        <v>143</v>
      </c>
      <c r="CS365" t="s">
        <v>143</v>
      </c>
      <c r="CT365" t="s">
        <v>143</v>
      </c>
    </row>
    <row r="366" spans="1:98" x14ac:dyDescent="0.25">
      <c r="A366" t="s">
        <v>97</v>
      </c>
      <c r="B366" t="s">
        <v>175</v>
      </c>
      <c r="C366" t="s">
        <v>98</v>
      </c>
      <c r="D366" t="s">
        <v>502</v>
      </c>
      <c r="E366" t="s">
        <v>217</v>
      </c>
      <c r="H366">
        <v>30028327</v>
      </c>
      <c r="I366" t="s">
        <v>217</v>
      </c>
      <c r="J366" t="s">
        <v>131</v>
      </c>
      <c r="K366" t="s">
        <v>468</v>
      </c>
      <c r="L366" s="6">
        <v>1635054.94</v>
      </c>
      <c r="M366" s="6">
        <v>0</v>
      </c>
      <c r="N366" s="6">
        <v>0</v>
      </c>
      <c r="O366" s="6">
        <v>0</v>
      </c>
      <c r="P366" s="6">
        <v>1000000</v>
      </c>
      <c r="Q366" s="6">
        <v>1640000</v>
      </c>
      <c r="R366" s="6">
        <v>0</v>
      </c>
      <c r="S366" s="6">
        <v>1635054.94</v>
      </c>
      <c r="T366" s="6">
        <v>4945.0600000000004</v>
      </c>
      <c r="U366" s="6">
        <v>0</v>
      </c>
      <c r="V366" s="6">
        <v>369702</v>
      </c>
      <c r="W366" s="6">
        <v>0</v>
      </c>
      <c r="X366" s="6">
        <v>309732.3</v>
      </c>
      <c r="Y366" s="6">
        <v>590879.79</v>
      </c>
      <c r="Z366" s="6">
        <v>41135</v>
      </c>
      <c r="AA366" s="6">
        <v>294545.59999999998</v>
      </c>
      <c r="AB366" s="6">
        <v>15821.05</v>
      </c>
      <c r="AC366" s="6">
        <v>13239.2</v>
      </c>
      <c r="AD366" s="6">
        <v>0</v>
      </c>
      <c r="AE366" s="6">
        <v>0</v>
      </c>
      <c r="AF366" s="6">
        <v>0</v>
      </c>
      <c r="AG366" t="s">
        <v>101</v>
      </c>
      <c r="AH366" t="s">
        <v>102</v>
      </c>
      <c r="AI366" t="s">
        <v>103</v>
      </c>
      <c r="AJ366" t="s">
        <v>144</v>
      </c>
      <c r="AK366" t="s">
        <v>144</v>
      </c>
      <c r="AO366" t="s">
        <v>106</v>
      </c>
      <c r="AP366" t="s">
        <v>107</v>
      </c>
      <c r="AQ366" t="s">
        <v>108</v>
      </c>
      <c r="AR366" t="s">
        <v>109</v>
      </c>
      <c r="AS366" t="s">
        <v>183</v>
      </c>
      <c r="AT366" t="s">
        <v>197</v>
      </c>
      <c r="AU366" t="s">
        <v>197</v>
      </c>
      <c r="AX366" t="s">
        <v>197</v>
      </c>
      <c r="AY366" t="s">
        <v>177</v>
      </c>
      <c r="AZ366" t="s">
        <v>198</v>
      </c>
      <c r="BA366" t="s">
        <v>199</v>
      </c>
      <c r="BB366" t="s">
        <v>200</v>
      </c>
      <c r="BD366" t="s">
        <v>200</v>
      </c>
      <c r="BE366" t="s">
        <v>132</v>
      </c>
      <c r="BF366" t="s">
        <v>132</v>
      </c>
      <c r="BK366" t="s">
        <v>132</v>
      </c>
      <c r="BL366" t="s">
        <v>113</v>
      </c>
      <c r="BM366" t="s">
        <v>114</v>
      </c>
      <c r="BN366" t="s">
        <v>202</v>
      </c>
      <c r="BP366" t="s">
        <v>202</v>
      </c>
      <c r="BQ366" t="s">
        <v>115</v>
      </c>
      <c r="BR366" t="s">
        <v>115</v>
      </c>
      <c r="BS366" t="s">
        <v>134</v>
      </c>
      <c r="BT366" t="s">
        <v>117</v>
      </c>
      <c r="BU366" t="s">
        <v>406</v>
      </c>
      <c r="BZ366" t="s">
        <v>406</v>
      </c>
      <c r="CA366" t="str">
        <f>VLOOKUP('DCSR exp data'!BZ366,Bucket[],2,FALSE)</f>
        <v>Equipment hire</v>
      </c>
      <c r="CB366" t="s">
        <v>119</v>
      </c>
      <c r="CC366" t="s">
        <v>137</v>
      </c>
      <c r="CD366" t="s">
        <v>138</v>
      </c>
      <c r="CE366" t="s">
        <v>138</v>
      </c>
      <c r="CF366" t="s">
        <v>231</v>
      </c>
      <c r="CH366" t="s">
        <v>231</v>
      </c>
      <c r="CI366" t="s">
        <v>141</v>
      </c>
      <c r="CJ366" t="s">
        <v>151</v>
      </c>
      <c r="CK366" t="s">
        <v>152</v>
      </c>
      <c r="CL366" t="s">
        <v>232</v>
      </c>
      <c r="CM366" t="s">
        <v>134</v>
      </c>
      <c r="CN366" t="s">
        <v>134</v>
      </c>
      <c r="CO366" t="s">
        <v>142</v>
      </c>
      <c r="CP366" t="s">
        <v>143</v>
      </c>
      <c r="CQ366" t="s">
        <v>143</v>
      </c>
      <c r="CR366" t="s">
        <v>143</v>
      </c>
      <c r="CS366" t="s">
        <v>143</v>
      </c>
      <c r="CT366" t="s">
        <v>143</v>
      </c>
    </row>
    <row r="367" spans="1:98" x14ac:dyDescent="0.25">
      <c r="A367" t="s">
        <v>97</v>
      </c>
      <c r="B367" t="s">
        <v>175</v>
      </c>
      <c r="C367" t="s">
        <v>98</v>
      </c>
      <c r="D367" t="s">
        <v>502</v>
      </c>
      <c r="E367" t="s">
        <v>217</v>
      </c>
      <c r="H367">
        <v>30028327</v>
      </c>
      <c r="I367" t="s">
        <v>217</v>
      </c>
      <c r="J367" t="s">
        <v>131</v>
      </c>
      <c r="K367" t="s">
        <v>468</v>
      </c>
      <c r="L367" s="6">
        <v>165528.12</v>
      </c>
      <c r="M367" s="6">
        <v>0</v>
      </c>
      <c r="N367" s="6">
        <v>0</v>
      </c>
      <c r="O367" s="6">
        <v>0</v>
      </c>
      <c r="P367" s="6">
        <v>0</v>
      </c>
      <c r="Q367" s="6">
        <v>200000</v>
      </c>
      <c r="R367" s="6">
        <v>0</v>
      </c>
      <c r="S367" s="6">
        <v>165528.12</v>
      </c>
      <c r="T367" s="6">
        <v>34471.879999999997</v>
      </c>
      <c r="U367" s="6">
        <v>0</v>
      </c>
      <c r="V367" s="6">
        <v>0</v>
      </c>
      <c r="W367" s="6">
        <v>0</v>
      </c>
      <c r="X367" s="6">
        <v>0</v>
      </c>
      <c r="Y367" s="6">
        <v>165528.12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t="s">
        <v>101</v>
      </c>
      <c r="AH367" t="s">
        <v>102</v>
      </c>
      <c r="AI367" t="s">
        <v>103</v>
      </c>
      <c r="AJ367" t="s">
        <v>144</v>
      </c>
      <c r="AK367" t="s">
        <v>144</v>
      </c>
      <c r="AO367" t="s">
        <v>106</v>
      </c>
      <c r="AP367" t="s">
        <v>107</v>
      </c>
      <c r="AQ367" t="s">
        <v>108</v>
      </c>
      <c r="AR367" t="s">
        <v>109</v>
      </c>
      <c r="AS367" t="s">
        <v>183</v>
      </c>
      <c r="AT367" t="s">
        <v>197</v>
      </c>
      <c r="AU367" t="s">
        <v>197</v>
      </c>
      <c r="AX367" t="s">
        <v>197</v>
      </c>
      <c r="AY367" t="s">
        <v>177</v>
      </c>
      <c r="AZ367" t="s">
        <v>198</v>
      </c>
      <c r="BA367" t="s">
        <v>199</v>
      </c>
      <c r="BB367" t="s">
        <v>200</v>
      </c>
      <c r="BD367" t="s">
        <v>200</v>
      </c>
      <c r="BE367" t="s">
        <v>132</v>
      </c>
      <c r="BF367" t="s">
        <v>132</v>
      </c>
      <c r="BK367" t="s">
        <v>132</v>
      </c>
      <c r="BL367" t="s">
        <v>133</v>
      </c>
      <c r="BM367" t="s">
        <v>133</v>
      </c>
      <c r="BP367" t="s">
        <v>133</v>
      </c>
      <c r="BQ367" t="s">
        <v>115</v>
      </c>
      <c r="BR367" t="s">
        <v>115</v>
      </c>
      <c r="BS367" t="s">
        <v>407</v>
      </c>
      <c r="BT367" t="s">
        <v>117</v>
      </c>
      <c r="BU367" t="s">
        <v>408</v>
      </c>
      <c r="BV367" t="s">
        <v>409</v>
      </c>
      <c r="BW367" t="s">
        <v>424</v>
      </c>
      <c r="BX367" t="s">
        <v>425</v>
      </c>
      <c r="BZ367" t="s">
        <v>425</v>
      </c>
      <c r="CA367" t="str">
        <f>VLOOKUP('DCSR exp data'!BZ367,Bucket[],2,FALSE)</f>
        <v>Personnell costs</v>
      </c>
      <c r="CB367" t="s">
        <v>119</v>
      </c>
      <c r="CC367" t="s">
        <v>137</v>
      </c>
      <c r="CD367" t="s">
        <v>138</v>
      </c>
      <c r="CE367" t="s">
        <v>138</v>
      </c>
      <c r="CF367" t="s">
        <v>231</v>
      </c>
      <c r="CH367" t="s">
        <v>231</v>
      </c>
      <c r="CI367" t="s">
        <v>141</v>
      </c>
      <c r="CJ367" t="s">
        <v>151</v>
      </c>
      <c r="CK367" t="s">
        <v>152</v>
      </c>
      <c r="CL367" t="s">
        <v>232</v>
      </c>
      <c r="CM367" t="s">
        <v>407</v>
      </c>
      <c r="CN367" t="s">
        <v>407</v>
      </c>
      <c r="CO367" t="s">
        <v>142</v>
      </c>
      <c r="CP367" t="s">
        <v>412</v>
      </c>
      <c r="CQ367" t="s">
        <v>413</v>
      </c>
      <c r="CR367" t="s">
        <v>414</v>
      </c>
      <c r="CS367" t="s">
        <v>414</v>
      </c>
      <c r="CT367" t="s">
        <v>414</v>
      </c>
    </row>
    <row r="368" spans="1:98" x14ac:dyDescent="0.25">
      <c r="A368" t="s">
        <v>97</v>
      </c>
      <c r="B368" t="s">
        <v>175</v>
      </c>
      <c r="C368" t="s">
        <v>98</v>
      </c>
      <c r="D368" t="s">
        <v>502</v>
      </c>
      <c r="E368" t="s">
        <v>217</v>
      </c>
      <c r="H368">
        <v>30028327</v>
      </c>
      <c r="I368" t="s">
        <v>217</v>
      </c>
      <c r="J368" t="s">
        <v>131</v>
      </c>
      <c r="K368" t="s">
        <v>468</v>
      </c>
      <c r="L368" s="6">
        <v>67826.91</v>
      </c>
      <c r="M368" s="6">
        <v>0</v>
      </c>
      <c r="N368" s="6">
        <v>0</v>
      </c>
      <c r="O368" s="6">
        <v>0</v>
      </c>
      <c r="P368" s="6">
        <v>0</v>
      </c>
      <c r="Q368" s="6">
        <v>100000</v>
      </c>
      <c r="R368" s="6">
        <v>0</v>
      </c>
      <c r="S368" s="6">
        <v>72285.33</v>
      </c>
      <c r="T368" s="6">
        <v>27714.67</v>
      </c>
      <c r="U368" s="6">
        <v>11387.5</v>
      </c>
      <c r="V368" s="6">
        <v>30449.119999999999</v>
      </c>
      <c r="W368" s="6">
        <v>8640</v>
      </c>
      <c r="X368" s="6">
        <v>7644.96</v>
      </c>
      <c r="Y368" s="6">
        <v>3183.92</v>
      </c>
      <c r="Z368" s="6">
        <v>1663.68</v>
      </c>
      <c r="AA368" s="6">
        <v>1620.16</v>
      </c>
      <c r="AB368" s="6">
        <v>0</v>
      </c>
      <c r="AC368" s="6">
        <v>3237.57</v>
      </c>
      <c r="AD368" s="6">
        <v>0</v>
      </c>
      <c r="AE368" s="6">
        <v>0</v>
      </c>
      <c r="AF368" s="6">
        <v>4458.42</v>
      </c>
      <c r="AG368" t="s">
        <v>101</v>
      </c>
      <c r="AH368" t="s">
        <v>102</v>
      </c>
      <c r="AI368" t="s">
        <v>103</v>
      </c>
      <c r="AJ368" t="s">
        <v>144</v>
      </c>
      <c r="AK368" t="s">
        <v>144</v>
      </c>
      <c r="AO368" t="s">
        <v>106</v>
      </c>
      <c r="AP368" t="s">
        <v>107</v>
      </c>
      <c r="AQ368" t="s">
        <v>108</v>
      </c>
      <c r="AR368" t="s">
        <v>109</v>
      </c>
      <c r="AS368" t="s">
        <v>183</v>
      </c>
      <c r="AT368" t="s">
        <v>197</v>
      </c>
      <c r="AU368" t="s">
        <v>197</v>
      </c>
      <c r="AX368" t="s">
        <v>197</v>
      </c>
      <c r="AY368" t="s">
        <v>177</v>
      </c>
      <c r="AZ368" t="s">
        <v>198</v>
      </c>
      <c r="BA368" t="s">
        <v>199</v>
      </c>
      <c r="BB368" t="s">
        <v>200</v>
      </c>
      <c r="BD368" t="s">
        <v>200</v>
      </c>
      <c r="BE368" t="s">
        <v>132</v>
      </c>
      <c r="BF368" t="s">
        <v>132</v>
      </c>
      <c r="BK368" t="s">
        <v>132</v>
      </c>
      <c r="BL368" t="s">
        <v>133</v>
      </c>
      <c r="BM368" t="s">
        <v>133</v>
      </c>
      <c r="BP368" t="s">
        <v>133</v>
      </c>
      <c r="BQ368" t="s">
        <v>115</v>
      </c>
      <c r="BR368" t="s">
        <v>115</v>
      </c>
      <c r="BS368" t="s">
        <v>407</v>
      </c>
      <c r="BT368" t="s">
        <v>117</v>
      </c>
      <c r="BU368" t="s">
        <v>408</v>
      </c>
      <c r="BV368" t="s">
        <v>409</v>
      </c>
      <c r="BW368" t="s">
        <v>410</v>
      </c>
      <c r="BX368" t="s">
        <v>411</v>
      </c>
      <c r="BZ368" t="s">
        <v>411</v>
      </c>
      <c r="CA368" t="str">
        <f>VLOOKUP('DCSR exp data'!BZ368,Bucket[],2,FALSE)</f>
        <v>Personnell costs</v>
      </c>
      <c r="CB368" t="s">
        <v>119</v>
      </c>
      <c r="CC368" t="s">
        <v>137</v>
      </c>
      <c r="CD368" t="s">
        <v>138</v>
      </c>
      <c r="CE368" t="s">
        <v>138</v>
      </c>
      <c r="CF368" t="s">
        <v>231</v>
      </c>
      <c r="CH368" t="s">
        <v>231</v>
      </c>
      <c r="CI368" t="s">
        <v>141</v>
      </c>
      <c r="CJ368" t="s">
        <v>151</v>
      </c>
      <c r="CK368" t="s">
        <v>152</v>
      </c>
      <c r="CL368" t="s">
        <v>232</v>
      </c>
      <c r="CM368" t="s">
        <v>407</v>
      </c>
      <c r="CN368" t="s">
        <v>407</v>
      </c>
      <c r="CO368" t="s">
        <v>142</v>
      </c>
      <c r="CP368" t="s">
        <v>412</v>
      </c>
      <c r="CQ368" t="s">
        <v>413</v>
      </c>
      <c r="CR368" t="s">
        <v>414</v>
      </c>
      <c r="CS368" t="s">
        <v>414</v>
      </c>
      <c r="CT368" t="s">
        <v>414</v>
      </c>
    </row>
    <row r="369" spans="1:98" x14ac:dyDescent="0.25">
      <c r="A369" t="s">
        <v>97</v>
      </c>
      <c r="B369" t="s">
        <v>175</v>
      </c>
      <c r="C369" t="s">
        <v>98</v>
      </c>
      <c r="D369" t="s">
        <v>502</v>
      </c>
      <c r="E369" t="s">
        <v>217</v>
      </c>
      <c r="H369">
        <v>30028327</v>
      </c>
      <c r="I369" t="s">
        <v>217</v>
      </c>
      <c r="J369" t="s">
        <v>131</v>
      </c>
      <c r="K369" t="s">
        <v>468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3840</v>
      </c>
      <c r="W369" s="6">
        <v>0</v>
      </c>
      <c r="X369" s="6">
        <v>-3840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t="s">
        <v>101</v>
      </c>
      <c r="AH369" t="s">
        <v>102</v>
      </c>
      <c r="AI369" t="s">
        <v>103</v>
      </c>
      <c r="AJ369" t="s">
        <v>144</v>
      </c>
      <c r="AK369" t="s">
        <v>144</v>
      </c>
      <c r="AO369" t="s">
        <v>106</v>
      </c>
      <c r="AP369" t="s">
        <v>107</v>
      </c>
      <c r="AQ369" t="s">
        <v>108</v>
      </c>
      <c r="AR369" t="s">
        <v>109</v>
      </c>
      <c r="AS369" t="s">
        <v>183</v>
      </c>
      <c r="AT369" t="s">
        <v>197</v>
      </c>
      <c r="AU369" t="s">
        <v>197</v>
      </c>
      <c r="AX369" t="s">
        <v>197</v>
      </c>
      <c r="AY369" t="s">
        <v>177</v>
      </c>
      <c r="AZ369" t="s">
        <v>198</v>
      </c>
      <c r="BA369" t="s">
        <v>199</v>
      </c>
      <c r="BB369" t="s">
        <v>200</v>
      </c>
      <c r="BD369" t="s">
        <v>200</v>
      </c>
      <c r="BE369" t="s">
        <v>132</v>
      </c>
      <c r="BF369" t="s">
        <v>132</v>
      </c>
      <c r="BK369" t="s">
        <v>132</v>
      </c>
      <c r="BL369" t="s">
        <v>113</v>
      </c>
      <c r="BM369" t="s">
        <v>114</v>
      </c>
      <c r="BN369" t="s">
        <v>202</v>
      </c>
      <c r="BP369" t="s">
        <v>202</v>
      </c>
      <c r="BQ369" t="s">
        <v>115</v>
      </c>
      <c r="BR369" t="s">
        <v>115</v>
      </c>
      <c r="BS369" t="s">
        <v>407</v>
      </c>
      <c r="BT369" t="s">
        <v>117</v>
      </c>
      <c r="BU369" t="s">
        <v>408</v>
      </c>
      <c r="BV369" t="s">
        <v>409</v>
      </c>
      <c r="BW369" t="s">
        <v>410</v>
      </c>
      <c r="BX369" t="s">
        <v>411</v>
      </c>
      <c r="BZ369" t="s">
        <v>411</v>
      </c>
      <c r="CA369" t="str">
        <f>VLOOKUP('DCSR exp data'!BZ369,Bucket[],2,FALSE)</f>
        <v>Personnell costs</v>
      </c>
      <c r="CB369" t="s">
        <v>119</v>
      </c>
      <c r="CC369" t="s">
        <v>137</v>
      </c>
      <c r="CD369" t="s">
        <v>138</v>
      </c>
      <c r="CE369" t="s">
        <v>138</v>
      </c>
      <c r="CF369" t="s">
        <v>231</v>
      </c>
      <c r="CH369" t="s">
        <v>231</v>
      </c>
      <c r="CI369" t="s">
        <v>141</v>
      </c>
      <c r="CJ369" t="s">
        <v>151</v>
      </c>
      <c r="CK369" t="s">
        <v>152</v>
      </c>
      <c r="CL369" t="s">
        <v>193</v>
      </c>
      <c r="CM369" t="s">
        <v>193</v>
      </c>
      <c r="CN369" t="s">
        <v>193</v>
      </c>
      <c r="CO369" t="s">
        <v>142</v>
      </c>
      <c r="CP369" t="s">
        <v>412</v>
      </c>
      <c r="CQ369" t="s">
        <v>413</v>
      </c>
      <c r="CR369" t="s">
        <v>414</v>
      </c>
      <c r="CS369" t="s">
        <v>414</v>
      </c>
      <c r="CT369" t="s">
        <v>414</v>
      </c>
    </row>
    <row r="370" spans="1:98" x14ac:dyDescent="0.25">
      <c r="A370" t="s">
        <v>97</v>
      </c>
      <c r="B370" t="s">
        <v>175</v>
      </c>
      <c r="C370" t="s">
        <v>98</v>
      </c>
      <c r="D370" t="s">
        <v>502</v>
      </c>
      <c r="E370" t="s">
        <v>217</v>
      </c>
      <c r="H370">
        <v>30028327</v>
      </c>
      <c r="I370" t="s">
        <v>217</v>
      </c>
      <c r="J370" t="s">
        <v>131</v>
      </c>
      <c r="K370" t="s">
        <v>468</v>
      </c>
      <c r="L370" s="6">
        <v>17792979.550000001</v>
      </c>
      <c r="M370" s="6">
        <v>0</v>
      </c>
      <c r="N370" s="6">
        <v>0</v>
      </c>
      <c r="O370" s="6">
        <v>0</v>
      </c>
      <c r="P370" s="6">
        <v>0</v>
      </c>
      <c r="Q370" s="6">
        <v>21533000</v>
      </c>
      <c r="R370" s="6">
        <v>0</v>
      </c>
      <c r="S370" s="6">
        <v>19514811.300000001</v>
      </c>
      <c r="T370" s="6">
        <v>2018188.7</v>
      </c>
      <c r="U370" s="6">
        <v>1478350.95</v>
      </c>
      <c r="V370" s="6">
        <v>1521911.56</v>
      </c>
      <c r="W370" s="6">
        <v>1496557.25</v>
      </c>
      <c r="X370" s="6">
        <v>1461358.25</v>
      </c>
      <c r="Y370" s="6">
        <v>1494448.75</v>
      </c>
      <c r="Z370" s="6">
        <v>1707725.25</v>
      </c>
      <c r="AA370" s="6">
        <v>1725324.75</v>
      </c>
      <c r="AB370" s="6">
        <v>1729935.79</v>
      </c>
      <c r="AC370" s="6">
        <v>1733703.5</v>
      </c>
      <c r="AD370" s="6">
        <v>1721831.75</v>
      </c>
      <c r="AE370" s="6">
        <v>1721831.75</v>
      </c>
      <c r="AF370" s="6">
        <v>1721831.75</v>
      </c>
      <c r="AG370" t="s">
        <v>101</v>
      </c>
      <c r="AH370" t="s">
        <v>102</v>
      </c>
      <c r="AI370" t="s">
        <v>103</v>
      </c>
      <c r="AJ370" t="s">
        <v>144</v>
      </c>
      <c r="AK370" t="s">
        <v>144</v>
      </c>
      <c r="AO370" t="s">
        <v>106</v>
      </c>
      <c r="AP370" t="s">
        <v>107</v>
      </c>
      <c r="AQ370" t="s">
        <v>108</v>
      </c>
      <c r="AR370" t="s">
        <v>109</v>
      </c>
      <c r="AS370" t="s">
        <v>183</v>
      </c>
      <c r="AT370" t="s">
        <v>197</v>
      </c>
      <c r="AU370" t="s">
        <v>197</v>
      </c>
      <c r="AX370" t="s">
        <v>197</v>
      </c>
      <c r="AY370" t="s">
        <v>177</v>
      </c>
      <c r="AZ370" t="s">
        <v>198</v>
      </c>
      <c r="BA370" t="s">
        <v>199</v>
      </c>
      <c r="BB370" t="s">
        <v>200</v>
      </c>
      <c r="BD370" t="s">
        <v>200</v>
      </c>
      <c r="BE370" t="s">
        <v>132</v>
      </c>
      <c r="BF370" t="s">
        <v>132</v>
      </c>
      <c r="BK370" t="s">
        <v>132</v>
      </c>
      <c r="BL370" t="s">
        <v>133</v>
      </c>
      <c r="BM370" t="s">
        <v>133</v>
      </c>
      <c r="BP370" t="s">
        <v>133</v>
      </c>
      <c r="BQ370" t="s">
        <v>115</v>
      </c>
      <c r="BR370" t="s">
        <v>115</v>
      </c>
      <c r="BS370" t="s">
        <v>407</v>
      </c>
      <c r="BT370" t="s">
        <v>117</v>
      </c>
      <c r="BU370" t="s">
        <v>408</v>
      </c>
      <c r="BV370" t="s">
        <v>416</v>
      </c>
      <c r="BW370" t="s">
        <v>417</v>
      </c>
      <c r="BZ370" t="s">
        <v>417</v>
      </c>
      <c r="CA370" t="str">
        <f>VLOOKUP('DCSR exp data'!BZ370,Bucket[],2,FALSE)</f>
        <v>Personnell costs</v>
      </c>
      <c r="CB370" t="s">
        <v>119</v>
      </c>
      <c r="CC370" t="s">
        <v>137</v>
      </c>
      <c r="CD370" t="s">
        <v>138</v>
      </c>
      <c r="CE370" t="s">
        <v>138</v>
      </c>
      <c r="CF370" t="s">
        <v>231</v>
      </c>
      <c r="CH370" t="s">
        <v>231</v>
      </c>
      <c r="CI370" t="s">
        <v>141</v>
      </c>
      <c r="CJ370" t="s">
        <v>151</v>
      </c>
      <c r="CK370" t="s">
        <v>152</v>
      </c>
      <c r="CL370" t="s">
        <v>232</v>
      </c>
      <c r="CM370" t="s">
        <v>407</v>
      </c>
      <c r="CN370" t="s">
        <v>407</v>
      </c>
      <c r="CO370" t="s">
        <v>142</v>
      </c>
      <c r="CP370" t="s">
        <v>412</v>
      </c>
      <c r="CQ370" t="s">
        <v>413</v>
      </c>
      <c r="CR370" t="s">
        <v>414</v>
      </c>
      <c r="CS370" t="s">
        <v>414</v>
      </c>
      <c r="CT370" t="s">
        <v>414</v>
      </c>
    </row>
    <row r="371" spans="1:98" x14ac:dyDescent="0.25">
      <c r="A371" t="s">
        <v>97</v>
      </c>
      <c r="B371" t="s">
        <v>175</v>
      </c>
      <c r="C371" t="s">
        <v>98</v>
      </c>
      <c r="D371" t="s">
        <v>502</v>
      </c>
      <c r="E371" t="s">
        <v>217</v>
      </c>
      <c r="H371">
        <v>30028327</v>
      </c>
      <c r="I371" t="s">
        <v>217</v>
      </c>
      <c r="J371" t="s">
        <v>131</v>
      </c>
      <c r="K371" t="s">
        <v>468</v>
      </c>
      <c r="L371" s="6">
        <v>6575439.7300000004</v>
      </c>
      <c r="M371" s="6">
        <v>0</v>
      </c>
      <c r="N371" s="6">
        <v>0</v>
      </c>
      <c r="O371" s="6">
        <v>0</v>
      </c>
      <c r="P371" s="6">
        <v>0</v>
      </c>
      <c r="Q371" s="6">
        <v>7290000</v>
      </c>
      <c r="R371" s="6">
        <v>0</v>
      </c>
      <c r="S371" s="6">
        <v>7212516.9000000004</v>
      </c>
      <c r="T371" s="6">
        <v>77483.100000000006</v>
      </c>
      <c r="U371" s="6">
        <v>547213.81999999995</v>
      </c>
      <c r="V371" s="6">
        <v>554185.54</v>
      </c>
      <c r="W371" s="6">
        <v>553725.63</v>
      </c>
      <c r="X371" s="6">
        <v>540702.01</v>
      </c>
      <c r="Y371" s="6">
        <v>552945.67000000004</v>
      </c>
      <c r="Z371" s="6">
        <v>631857.77</v>
      </c>
      <c r="AA371" s="6">
        <v>638369.57999999996</v>
      </c>
      <c r="AB371" s="6">
        <v>640815.66</v>
      </c>
      <c r="AC371" s="6">
        <v>641469.71</v>
      </c>
      <c r="AD371" s="6">
        <v>637077.17000000004</v>
      </c>
      <c r="AE371" s="6">
        <v>637077.17000000004</v>
      </c>
      <c r="AF371" s="6">
        <v>637077.17000000004</v>
      </c>
      <c r="AG371" t="s">
        <v>101</v>
      </c>
      <c r="AH371" t="s">
        <v>102</v>
      </c>
      <c r="AI371" t="s">
        <v>103</v>
      </c>
      <c r="AJ371" t="s">
        <v>144</v>
      </c>
      <c r="AK371" t="s">
        <v>144</v>
      </c>
      <c r="AO371" t="s">
        <v>106</v>
      </c>
      <c r="AP371" t="s">
        <v>107</v>
      </c>
      <c r="AQ371" t="s">
        <v>108</v>
      </c>
      <c r="AR371" t="s">
        <v>109</v>
      </c>
      <c r="AS371" t="s">
        <v>183</v>
      </c>
      <c r="AT371" t="s">
        <v>197</v>
      </c>
      <c r="AU371" t="s">
        <v>197</v>
      </c>
      <c r="AX371" t="s">
        <v>197</v>
      </c>
      <c r="AY371" t="s">
        <v>177</v>
      </c>
      <c r="AZ371" t="s">
        <v>198</v>
      </c>
      <c r="BA371" t="s">
        <v>199</v>
      </c>
      <c r="BB371" t="s">
        <v>200</v>
      </c>
      <c r="BD371" t="s">
        <v>200</v>
      </c>
      <c r="BE371" t="s">
        <v>132</v>
      </c>
      <c r="BF371" t="s">
        <v>132</v>
      </c>
      <c r="BK371" t="s">
        <v>132</v>
      </c>
      <c r="BL371" t="s">
        <v>133</v>
      </c>
      <c r="BM371" t="s">
        <v>133</v>
      </c>
      <c r="BP371" t="s">
        <v>133</v>
      </c>
      <c r="BQ371" t="s">
        <v>115</v>
      </c>
      <c r="BR371" t="s">
        <v>115</v>
      </c>
      <c r="BS371" t="s">
        <v>407</v>
      </c>
      <c r="BT371" t="s">
        <v>117</v>
      </c>
      <c r="BU371" t="s">
        <v>408</v>
      </c>
      <c r="BV371" t="s">
        <v>409</v>
      </c>
      <c r="BW371" t="s">
        <v>418</v>
      </c>
      <c r="BX371" t="s">
        <v>422</v>
      </c>
      <c r="BZ371" t="s">
        <v>422</v>
      </c>
      <c r="CA371" t="str">
        <f>VLOOKUP('DCSR exp data'!BZ371,Bucket[],2,FALSE)</f>
        <v>Personnell costs</v>
      </c>
      <c r="CB371" t="s">
        <v>119</v>
      </c>
      <c r="CC371" t="s">
        <v>137</v>
      </c>
      <c r="CD371" t="s">
        <v>138</v>
      </c>
      <c r="CE371" t="s">
        <v>138</v>
      </c>
      <c r="CF371" t="s">
        <v>231</v>
      </c>
      <c r="CH371" t="s">
        <v>231</v>
      </c>
      <c r="CI371" t="s">
        <v>141</v>
      </c>
      <c r="CJ371" t="s">
        <v>151</v>
      </c>
      <c r="CK371" t="s">
        <v>152</v>
      </c>
      <c r="CL371" t="s">
        <v>232</v>
      </c>
      <c r="CM371" t="s">
        <v>407</v>
      </c>
      <c r="CN371" t="s">
        <v>407</v>
      </c>
      <c r="CO371" t="s">
        <v>142</v>
      </c>
      <c r="CP371" t="s">
        <v>412</v>
      </c>
      <c r="CQ371" t="s">
        <v>413</v>
      </c>
      <c r="CR371" t="s">
        <v>414</v>
      </c>
      <c r="CS371" t="s">
        <v>414</v>
      </c>
      <c r="CT371" t="s">
        <v>414</v>
      </c>
    </row>
    <row r="372" spans="1:98" x14ac:dyDescent="0.25">
      <c r="A372" t="s">
        <v>97</v>
      </c>
      <c r="B372" t="s">
        <v>175</v>
      </c>
      <c r="C372" t="s">
        <v>98</v>
      </c>
      <c r="D372" t="s">
        <v>502</v>
      </c>
      <c r="E372" t="s">
        <v>217</v>
      </c>
      <c r="H372">
        <v>30028327</v>
      </c>
      <c r="I372" t="s">
        <v>217</v>
      </c>
      <c r="J372" t="s">
        <v>131</v>
      </c>
      <c r="K372" t="s">
        <v>468</v>
      </c>
      <c r="L372" s="6">
        <v>4000</v>
      </c>
      <c r="M372" s="6">
        <v>0</v>
      </c>
      <c r="N372" s="6">
        <v>0</v>
      </c>
      <c r="O372" s="6">
        <v>0</v>
      </c>
      <c r="P372" s="6">
        <v>0</v>
      </c>
      <c r="Q372" s="6">
        <v>300000</v>
      </c>
      <c r="R372" s="6">
        <v>0</v>
      </c>
      <c r="S372" s="6">
        <v>4000</v>
      </c>
      <c r="T372" s="6">
        <v>296000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2000</v>
      </c>
      <c r="AC372" s="6">
        <v>2000</v>
      </c>
      <c r="AD372" s="6">
        <v>0</v>
      </c>
      <c r="AE372" s="6">
        <v>0</v>
      </c>
      <c r="AF372" s="6">
        <v>0</v>
      </c>
      <c r="AG372" t="s">
        <v>101</v>
      </c>
      <c r="AH372" t="s">
        <v>102</v>
      </c>
      <c r="AI372" t="s">
        <v>103</v>
      </c>
      <c r="AJ372" t="s">
        <v>144</v>
      </c>
      <c r="AK372" t="s">
        <v>144</v>
      </c>
      <c r="AO372" t="s">
        <v>106</v>
      </c>
      <c r="AP372" t="s">
        <v>107</v>
      </c>
      <c r="AQ372" t="s">
        <v>108</v>
      </c>
      <c r="AR372" t="s">
        <v>109</v>
      </c>
      <c r="AS372" t="s">
        <v>183</v>
      </c>
      <c r="AT372" t="s">
        <v>197</v>
      </c>
      <c r="AU372" t="s">
        <v>197</v>
      </c>
      <c r="AX372" t="s">
        <v>197</v>
      </c>
      <c r="AY372" t="s">
        <v>177</v>
      </c>
      <c r="AZ372" t="s">
        <v>198</v>
      </c>
      <c r="BA372" t="s">
        <v>199</v>
      </c>
      <c r="BB372" t="s">
        <v>200</v>
      </c>
      <c r="BD372" t="s">
        <v>200</v>
      </c>
      <c r="BE372" t="s">
        <v>132</v>
      </c>
      <c r="BF372" t="s">
        <v>132</v>
      </c>
      <c r="BK372" t="s">
        <v>132</v>
      </c>
      <c r="BL372" t="s">
        <v>133</v>
      </c>
      <c r="BM372" t="s">
        <v>133</v>
      </c>
      <c r="BP372" t="s">
        <v>133</v>
      </c>
      <c r="BQ372" t="s">
        <v>115</v>
      </c>
      <c r="BR372" t="s">
        <v>115</v>
      </c>
      <c r="BS372" t="s">
        <v>407</v>
      </c>
      <c r="BT372" t="s">
        <v>117</v>
      </c>
      <c r="BU372" t="s">
        <v>408</v>
      </c>
      <c r="BV372" t="s">
        <v>409</v>
      </c>
      <c r="BW372" t="s">
        <v>420</v>
      </c>
      <c r="BX372" t="s">
        <v>421</v>
      </c>
      <c r="BZ372" t="s">
        <v>421</v>
      </c>
      <c r="CA372" t="str">
        <f>VLOOKUP('DCSR exp data'!BZ372,Bucket[],2,FALSE)</f>
        <v>Personnell costs</v>
      </c>
      <c r="CB372" t="s">
        <v>119</v>
      </c>
      <c r="CC372" t="s">
        <v>137</v>
      </c>
      <c r="CD372" t="s">
        <v>138</v>
      </c>
      <c r="CE372" t="s">
        <v>138</v>
      </c>
      <c r="CF372" t="s">
        <v>231</v>
      </c>
      <c r="CH372" t="s">
        <v>231</v>
      </c>
      <c r="CI372" t="s">
        <v>141</v>
      </c>
      <c r="CJ372" t="s">
        <v>151</v>
      </c>
      <c r="CK372" t="s">
        <v>152</v>
      </c>
      <c r="CL372" t="s">
        <v>232</v>
      </c>
      <c r="CM372" t="s">
        <v>407</v>
      </c>
      <c r="CN372" t="s">
        <v>407</v>
      </c>
      <c r="CO372" t="s">
        <v>142</v>
      </c>
      <c r="CP372" t="s">
        <v>412</v>
      </c>
      <c r="CQ372" t="s">
        <v>413</v>
      </c>
      <c r="CR372" t="s">
        <v>414</v>
      </c>
      <c r="CS372" t="s">
        <v>414</v>
      </c>
      <c r="CT372" t="s">
        <v>414</v>
      </c>
    </row>
    <row r="373" spans="1:98" x14ac:dyDescent="0.25">
      <c r="A373" t="s">
        <v>97</v>
      </c>
      <c r="B373" t="s">
        <v>175</v>
      </c>
      <c r="C373" t="s">
        <v>98</v>
      </c>
      <c r="D373" t="s">
        <v>502</v>
      </c>
      <c r="E373" t="s">
        <v>217</v>
      </c>
      <c r="H373">
        <v>30028327</v>
      </c>
      <c r="I373" t="s">
        <v>217</v>
      </c>
      <c r="J373" t="s">
        <v>131</v>
      </c>
      <c r="K373" t="s">
        <v>468</v>
      </c>
      <c r="L373" s="6">
        <v>3578018.12</v>
      </c>
      <c r="M373" s="6">
        <v>0</v>
      </c>
      <c r="N373" s="6">
        <v>0</v>
      </c>
      <c r="O373" s="6">
        <v>0</v>
      </c>
      <c r="P373" s="6">
        <v>0</v>
      </c>
      <c r="Q373" s="6">
        <v>2850000</v>
      </c>
      <c r="R373" s="6">
        <v>0</v>
      </c>
      <c r="S373" s="6">
        <v>4089457.76</v>
      </c>
      <c r="T373" s="6">
        <v>-1239457.76</v>
      </c>
      <c r="U373" s="6">
        <v>27328.7</v>
      </c>
      <c r="V373" s="6">
        <v>11614</v>
      </c>
      <c r="W373" s="6">
        <v>2500</v>
      </c>
      <c r="X373" s="6">
        <v>141748.48000000001</v>
      </c>
      <c r="Y373" s="6">
        <v>53012.87</v>
      </c>
      <c r="Z373" s="6">
        <v>44760.12</v>
      </c>
      <c r="AA373" s="6">
        <v>94182.47</v>
      </c>
      <c r="AB373" s="6">
        <v>849842.87</v>
      </c>
      <c r="AC373" s="6">
        <v>514342.87</v>
      </c>
      <c r="AD373" s="6">
        <v>1358342.87</v>
      </c>
      <c r="AE373" s="6">
        <v>480342.87</v>
      </c>
      <c r="AF373" s="6">
        <v>511439.64</v>
      </c>
      <c r="AG373" t="s">
        <v>101</v>
      </c>
      <c r="AH373" t="s">
        <v>102</v>
      </c>
      <c r="AI373" t="s">
        <v>103</v>
      </c>
      <c r="AJ373" t="s">
        <v>144</v>
      </c>
      <c r="AK373" t="s">
        <v>144</v>
      </c>
      <c r="AO373" t="s">
        <v>106</v>
      </c>
      <c r="AP373" t="s">
        <v>107</v>
      </c>
      <c r="AQ373" t="s">
        <v>108</v>
      </c>
      <c r="AR373" t="s">
        <v>109</v>
      </c>
      <c r="AS373" t="s">
        <v>183</v>
      </c>
      <c r="AT373" t="s">
        <v>197</v>
      </c>
      <c r="AU373" t="s">
        <v>197</v>
      </c>
      <c r="AX373" t="s">
        <v>197</v>
      </c>
      <c r="AY373" t="s">
        <v>177</v>
      </c>
      <c r="AZ373" t="s">
        <v>198</v>
      </c>
      <c r="BA373" t="s">
        <v>199</v>
      </c>
      <c r="BB373" t="s">
        <v>200</v>
      </c>
      <c r="BD373" t="s">
        <v>200</v>
      </c>
      <c r="BE373" t="s">
        <v>132</v>
      </c>
      <c r="BF373" t="s">
        <v>132</v>
      </c>
      <c r="BK373" t="s">
        <v>132</v>
      </c>
      <c r="BL373" t="s">
        <v>133</v>
      </c>
      <c r="BM373" t="s">
        <v>133</v>
      </c>
      <c r="BP373" t="s">
        <v>133</v>
      </c>
      <c r="BQ373" t="s">
        <v>115</v>
      </c>
      <c r="BR373" t="s">
        <v>115</v>
      </c>
      <c r="BS373" t="s">
        <v>407</v>
      </c>
      <c r="BT373" t="s">
        <v>117</v>
      </c>
      <c r="BU373" t="s">
        <v>408</v>
      </c>
      <c r="BV373" t="s">
        <v>409</v>
      </c>
      <c r="BW373" t="s">
        <v>410</v>
      </c>
      <c r="BX373" t="s">
        <v>415</v>
      </c>
      <c r="BZ373" t="s">
        <v>415</v>
      </c>
      <c r="CA373" t="str">
        <f>VLOOKUP('DCSR exp data'!BZ373,Bucket[],2,FALSE)</f>
        <v>Personnell costs</v>
      </c>
      <c r="CB373" t="s">
        <v>119</v>
      </c>
      <c r="CC373" t="s">
        <v>137</v>
      </c>
      <c r="CD373" t="s">
        <v>138</v>
      </c>
      <c r="CE373" t="s">
        <v>138</v>
      </c>
      <c r="CF373" t="s">
        <v>231</v>
      </c>
      <c r="CH373" t="s">
        <v>231</v>
      </c>
      <c r="CI373" t="s">
        <v>141</v>
      </c>
      <c r="CJ373" t="s">
        <v>151</v>
      </c>
      <c r="CK373" t="s">
        <v>152</v>
      </c>
      <c r="CL373" t="s">
        <v>232</v>
      </c>
      <c r="CM373" t="s">
        <v>407</v>
      </c>
      <c r="CN373" t="s">
        <v>407</v>
      </c>
      <c r="CO373" t="s">
        <v>142</v>
      </c>
      <c r="CP373" t="s">
        <v>412</v>
      </c>
      <c r="CQ373" t="s">
        <v>413</v>
      </c>
      <c r="CR373" t="s">
        <v>414</v>
      </c>
      <c r="CS373" t="s">
        <v>414</v>
      </c>
      <c r="CT373" t="s">
        <v>414</v>
      </c>
    </row>
    <row r="374" spans="1:98" x14ac:dyDescent="0.25">
      <c r="A374" t="s">
        <v>97</v>
      </c>
      <c r="B374" t="s">
        <v>175</v>
      </c>
      <c r="C374" t="s">
        <v>98</v>
      </c>
      <c r="D374" t="s">
        <v>502</v>
      </c>
      <c r="E374" t="s">
        <v>217</v>
      </c>
      <c r="H374">
        <v>30028327</v>
      </c>
      <c r="I374" t="s">
        <v>217</v>
      </c>
      <c r="J374" t="s">
        <v>131</v>
      </c>
      <c r="K374" t="s">
        <v>468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10000</v>
      </c>
      <c r="R374" s="6">
        <v>0</v>
      </c>
      <c r="S374" s="6">
        <v>0</v>
      </c>
      <c r="T374" s="6">
        <v>10000</v>
      </c>
      <c r="U374" s="6">
        <v>-11923.38</v>
      </c>
      <c r="V374" s="6">
        <v>0</v>
      </c>
      <c r="W374" s="6">
        <v>11923.38</v>
      </c>
      <c r="X374" s="6">
        <v>-7948.92</v>
      </c>
      <c r="Y374" s="6">
        <v>7948.92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t="s">
        <v>101</v>
      </c>
      <c r="AH374" t="s">
        <v>102</v>
      </c>
      <c r="AI374" t="s">
        <v>103</v>
      </c>
      <c r="AJ374" t="s">
        <v>144</v>
      </c>
      <c r="AK374" t="s">
        <v>144</v>
      </c>
      <c r="AO374" t="s">
        <v>106</v>
      </c>
      <c r="AP374" t="s">
        <v>107</v>
      </c>
      <c r="AQ374" t="s">
        <v>108</v>
      </c>
      <c r="AR374" t="s">
        <v>109</v>
      </c>
      <c r="AS374" t="s">
        <v>183</v>
      </c>
      <c r="AT374" t="s">
        <v>197</v>
      </c>
      <c r="AU374" t="s">
        <v>197</v>
      </c>
      <c r="AX374" t="s">
        <v>197</v>
      </c>
      <c r="AY374" t="s">
        <v>177</v>
      </c>
      <c r="AZ374" t="s">
        <v>198</v>
      </c>
      <c r="BA374" t="s">
        <v>199</v>
      </c>
      <c r="BB374" t="s">
        <v>200</v>
      </c>
      <c r="BD374" t="s">
        <v>200</v>
      </c>
      <c r="BE374" t="s">
        <v>132</v>
      </c>
      <c r="BF374" t="s">
        <v>132</v>
      </c>
      <c r="BK374" t="s">
        <v>132</v>
      </c>
      <c r="BL374" t="s">
        <v>133</v>
      </c>
      <c r="BM374" t="s">
        <v>133</v>
      </c>
      <c r="BP374" t="s">
        <v>133</v>
      </c>
      <c r="BQ374" t="s">
        <v>115</v>
      </c>
      <c r="BR374" t="s">
        <v>115</v>
      </c>
      <c r="BS374" t="s">
        <v>407</v>
      </c>
      <c r="BT374" t="s">
        <v>117</v>
      </c>
      <c r="BU374" t="s">
        <v>408</v>
      </c>
      <c r="BV374" t="s">
        <v>409</v>
      </c>
      <c r="BW374" t="s">
        <v>426</v>
      </c>
      <c r="BX374" t="s">
        <v>427</v>
      </c>
      <c r="BZ374" t="s">
        <v>427</v>
      </c>
      <c r="CA374" t="str">
        <f>VLOOKUP('DCSR exp data'!BZ374,Bucket[],2,FALSE)</f>
        <v>Personnell costs</v>
      </c>
      <c r="CB374" t="s">
        <v>119</v>
      </c>
      <c r="CC374" t="s">
        <v>137</v>
      </c>
      <c r="CD374" t="s">
        <v>138</v>
      </c>
      <c r="CE374" t="s">
        <v>138</v>
      </c>
      <c r="CF374" t="s">
        <v>231</v>
      </c>
      <c r="CH374" t="s">
        <v>231</v>
      </c>
      <c r="CI374" t="s">
        <v>141</v>
      </c>
      <c r="CJ374" t="s">
        <v>151</v>
      </c>
      <c r="CK374" t="s">
        <v>152</v>
      </c>
      <c r="CL374" t="s">
        <v>232</v>
      </c>
      <c r="CM374" t="s">
        <v>407</v>
      </c>
      <c r="CN374" t="s">
        <v>407</v>
      </c>
      <c r="CO374" t="s">
        <v>142</v>
      </c>
      <c r="CP374" t="s">
        <v>412</v>
      </c>
      <c r="CQ374" t="s">
        <v>413</v>
      </c>
      <c r="CR374" t="s">
        <v>414</v>
      </c>
      <c r="CS374" t="s">
        <v>414</v>
      </c>
      <c r="CT374" t="s">
        <v>414</v>
      </c>
    </row>
    <row r="375" spans="1:98" x14ac:dyDescent="0.25">
      <c r="A375" t="s">
        <v>97</v>
      </c>
      <c r="B375" t="s">
        <v>175</v>
      </c>
      <c r="C375" t="s">
        <v>98</v>
      </c>
      <c r="D375" t="s">
        <v>502</v>
      </c>
      <c r="E375" t="s">
        <v>217</v>
      </c>
      <c r="H375">
        <v>30028327</v>
      </c>
      <c r="I375" t="s">
        <v>217</v>
      </c>
      <c r="J375" t="s">
        <v>131</v>
      </c>
      <c r="K375" t="s">
        <v>468</v>
      </c>
      <c r="L375" s="6">
        <v>7254</v>
      </c>
      <c r="M375" s="6">
        <v>0</v>
      </c>
      <c r="N375" s="6">
        <v>0</v>
      </c>
      <c r="O375" s="6">
        <v>0</v>
      </c>
      <c r="P375" s="6">
        <v>0</v>
      </c>
      <c r="Q375" s="6">
        <v>10000</v>
      </c>
      <c r="R375" s="6">
        <v>0</v>
      </c>
      <c r="S375" s="6">
        <v>7960.8</v>
      </c>
      <c r="T375" s="6">
        <v>2039.2</v>
      </c>
      <c r="U375" s="6">
        <v>565.51</v>
      </c>
      <c r="V375" s="6">
        <v>643.49</v>
      </c>
      <c r="W375" s="6">
        <v>607.6</v>
      </c>
      <c r="X375" s="6">
        <v>595.20000000000005</v>
      </c>
      <c r="Y375" s="6">
        <v>595.20000000000005</v>
      </c>
      <c r="Z375" s="6">
        <v>694.4</v>
      </c>
      <c r="AA375" s="6">
        <v>713</v>
      </c>
      <c r="AB375" s="6">
        <v>713</v>
      </c>
      <c r="AC375" s="6">
        <v>713</v>
      </c>
      <c r="AD375" s="6">
        <v>706.8</v>
      </c>
      <c r="AE375" s="6">
        <v>706.8</v>
      </c>
      <c r="AF375" s="6">
        <v>706.8</v>
      </c>
      <c r="AG375" t="s">
        <v>101</v>
      </c>
      <c r="AH375" t="s">
        <v>102</v>
      </c>
      <c r="AI375" t="s">
        <v>103</v>
      </c>
      <c r="AJ375" t="s">
        <v>144</v>
      </c>
      <c r="AK375" t="s">
        <v>144</v>
      </c>
      <c r="AO375" t="s">
        <v>106</v>
      </c>
      <c r="AP375" t="s">
        <v>107</v>
      </c>
      <c r="AQ375" t="s">
        <v>108</v>
      </c>
      <c r="AR375" t="s">
        <v>109</v>
      </c>
      <c r="AS375" t="s">
        <v>183</v>
      </c>
      <c r="AT375" t="s">
        <v>197</v>
      </c>
      <c r="AU375" t="s">
        <v>197</v>
      </c>
      <c r="AX375" t="s">
        <v>197</v>
      </c>
      <c r="AY375" t="s">
        <v>177</v>
      </c>
      <c r="AZ375" t="s">
        <v>198</v>
      </c>
      <c r="BA375" t="s">
        <v>199</v>
      </c>
      <c r="BB375" t="s">
        <v>200</v>
      </c>
      <c r="BD375" t="s">
        <v>200</v>
      </c>
      <c r="BE375" t="s">
        <v>132</v>
      </c>
      <c r="BF375" t="s">
        <v>132</v>
      </c>
      <c r="BK375" t="s">
        <v>132</v>
      </c>
      <c r="BL375" t="s">
        <v>133</v>
      </c>
      <c r="BM375" t="s">
        <v>133</v>
      </c>
      <c r="BP375" t="s">
        <v>133</v>
      </c>
      <c r="BQ375" t="s">
        <v>115</v>
      </c>
      <c r="BR375" t="s">
        <v>115</v>
      </c>
      <c r="BS375" t="s">
        <v>407</v>
      </c>
      <c r="BT375" t="s">
        <v>117</v>
      </c>
      <c r="BU375" t="s">
        <v>428</v>
      </c>
      <c r="BV375" t="s">
        <v>429</v>
      </c>
      <c r="BW375" t="s">
        <v>430</v>
      </c>
      <c r="BX375" t="s">
        <v>434</v>
      </c>
      <c r="BZ375" t="s">
        <v>434</v>
      </c>
      <c r="CA375" t="str">
        <f>VLOOKUP('DCSR exp data'!BZ375,Bucket[],2,FALSE)</f>
        <v>Personnell costs</v>
      </c>
      <c r="CB375" t="s">
        <v>119</v>
      </c>
      <c r="CC375" t="s">
        <v>137</v>
      </c>
      <c r="CD375" t="s">
        <v>138</v>
      </c>
      <c r="CE375" t="s">
        <v>138</v>
      </c>
      <c r="CF375" t="s">
        <v>231</v>
      </c>
      <c r="CH375" t="s">
        <v>231</v>
      </c>
      <c r="CI375" t="s">
        <v>141</v>
      </c>
      <c r="CJ375" t="s">
        <v>151</v>
      </c>
      <c r="CK375" t="s">
        <v>152</v>
      </c>
      <c r="CL375" t="s">
        <v>232</v>
      </c>
      <c r="CM375" t="s">
        <v>407</v>
      </c>
      <c r="CN375" t="s">
        <v>407</v>
      </c>
      <c r="CO375" t="s">
        <v>142</v>
      </c>
      <c r="CP375" t="s">
        <v>412</v>
      </c>
      <c r="CQ375" t="s">
        <v>432</v>
      </c>
      <c r="CR375" t="s">
        <v>433</v>
      </c>
      <c r="CS375" t="s">
        <v>433</v>
      </c>
      <c r="CT375" t="s">
        <v>433</v>
      </c>
    </row>
    <row r="376" spans="1:98" x14ac:dyDescent="0.25">
      <c r="A376" t="s">
        <v>97</v>
      </c>
      <c r="B376" t="s">
        <v>175</v>
      </c>
      <c r="C376" t="s">
        <v>98</v>
      </c>
      <c r="D376" t="s">
        <v>502</v>
      </c>
      <c r="E376" t="s">
        <v>217</v>
      </c>
      <c r="H376">
        <v>30028327</v>
      </c>
      <c r="I376" t="s">
        <v>217</v>
      </c>
      <c r="J376" t="s">
        <v>99</v>
      </c>
      <c r="K376" t="s">
        <v>468</v>
      </c>
      <c r="L376" s="6">
        <v>27535.279999999999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27535.279999999999</v>
      </c>
      <c r="T376" s="6">
        <v>-27535.279999999999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27535.279999999999</v>
      </c>
      <c r="AF376" s="6">
        <v>0</v>
      </c>
      <c r="AG376" t="s">
        <v>101</v>
      </c>
      <c r="AH376" t="s">
        <v>102</v>
      </c>
      <c r="AI376" t="s">
        <v>103</v>
      </c>
      <c r="AJ376" t="s">
        <v>144</v>
      </c>
      <c r="AK376" t="s">
        <v>144</v>
      </c>
      <c r="AO376" t="s">
        <v>106</v>
      </c>
      <c r="AP376" t="s">
        <v>107</v>
      </c>
      <c r="AQ376" t="s">
        <v>108</v>
      </c>
      <c r="AR376" t="s">
        <v>109</v>
      </c>
      <c r="AS376" t="s">
        <v>183</v>
      </c>
      <c r="AT376" t="s">
        <v>197</v>
      </c>
      <c r="AU376" t="s">
        <v>197</v>
      </c>
      <c r="AX376" t="s">
        <v>197</v>
      </c>
      <c r="AY376" t="s">
        <v>177</v>
      </c>
      <c r="AZ376" t="s">
        <v>198</v>
      </c>
      <c r="BA376" t="s">
        <v>199</v>
      </c>
      <c r="BB376" t="s">
        <v>200</v>
      </c>
      <c r="BD376" t="s">
        <v>200</v>
      </c>
      <c r="BE376" t="s">
        <v>262</v>
      </c>
      <c r="BF376" t="s">
        <v>263</v>
      </c>
      <c r="BG376" t="s">
        <v>264</v>
      </c>
      <c r="BH376" t="s">
        <v>398</v>
      </c>
      <c r="BK376" t="s">
        <v>398</v>
      </c>
      <c r="BL376" t="s">
        <v>133</v>
      </c>
      <c r="BM376" t="s">
        <v>133</v>
      </c>
      <c r="BP376" t="s">
        <v>133</v>
      </c>
      <c r="BQ376" t="s">
        <v>115</v>
      </c>
      <c r="BR376" t="s">
        <v>116</v>
      </c>
      <c r="BS376" t="s">
        <v>436</v>
      </c>
      <c r="BT376" t="s">
        <v>117</v>
      </c>
      <c r="BU376" t="s">
        <v>441</v>
      </c>
      <c r="BV376" t="s">
        <v>442</v>
      </c>
      <c r="BZ376" t="s">
        <v>442</v>
      </c>
      <c r="CA376" t="str">
        <f>VLOOKUP('DCSR exp data'!BZ376,Bucket[],2,FALSE)</f>
        <v>Furniture,equipment and systems</v>
      </c>
      <c r="CB376" t="s">
        <v>119</v>
      </c>
      <c r="CC376" t="s">
        <v>137</v>
      </c>
      <c r="CD376" t="s">
        <v>249</v>
      </c>
      <c r="CE376" t="s">
        <v>249</v>
      </c>
      <c r="CF376" t="s">
        <v>250</v>
      </c>
      <c r="CH376" t="s">
        <v>250</v>
      </c>
      <c r="CI376" t="s">
        <v>141</v>
      </c>
      <c r="CJ376" t="s">
        <v>151</v>
      </c>
      <c r="CK376" t="s">
        <v>152</v>
      </c>
      <c r="CL376" t="s">
        <v>122</v>
      </c>
      <c r="CM376" t="s">
        <v>324</v>
      </c>
      <c r="CN376" t="s">
        <v>324</v>
      </c>
      <c r="CO376" t="s">
        <v>124</v>
      </c>
      <c r="CP376" t="s">
        <v>125</v>
      </c>
      <c r="CQ376" t="s">
        <v>251</v>
      </c>
      <c r="CR376" t="s">
        <v>438</v>
      </c>
      <c r="CS376" t="s">
        <v>439</v>
      </c>
      <c r="CT376" t="s">
        <v>440</v>
      </c>
    </row>
    <row r="377" spans="1:98" x14ac:dyDescent="0.25">
      <c r="A377" t="s">
        <v>97</v>
      </c>
      <c r="B377" t="s">
        <v>175</v>
      </c>
      <c r="C377" t="s">
        <v>98</v>
      </c>
      <c r="D377" t="s">
        <v>502</v>
      </c>
      <c r="E377" t="s">
        <v>217</v>
      </c>
      <c r="H377">
        <v>30028327</v>
      </c>
      <c r="I377" t="s">
        <v>217</v>
      </c>
      <c r="J377" t="s">
        <v>99</v>
      </c>
      <c r="K377" t="s">
        <v>468</v>
      </c>
      <c r="L377" s="6">
        <v>1110857.04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1110857.04</v>
      </c>
      <c r="T377" s="6">
        <v>-1110857.04</v>
      </c>
      <c r="U377" s="6">
        <v>0</v>
      </c>
      <c r="V377" s="6">
        <v>1110857.04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t="s">
        <v>101</v>
      </c>
      <c r="AH377" t="s">
        <v>102</v>
      </c>
      <c r="AI377" t="s">
        <v>103</v>
      </c>
      <c r="AJ377" t="s">
        <v>144</v>
      </c>
      <c r="AK377" t="s">
        <v>144</v>
      </c>
      <c r="AO377" t="s">
        <v>106</v>
      </c>
      <c r="AP377" t="s">
        <v>107</v>
      </c>
      <c r="AQ377" t="s">
        <v>108</v>
      </c>
      <c r="AR377" t="s">
        <v>109</v>
      </c>
      <c r="AS377" t="s">
        <v>183</v>
      </c>
      <c r="AT377" t="s">
        <v>197</v>
      </c>
      <c r="AU377" t="s">
        <v>197</v>
      </c>
      <c r="AX377" t="s">
        <v>197</v>
      </c>
      <c r="AY377" t="s">
        <v>177</v>
      </c>
      <c r="AZ377" t="s">
        <v>198</v>
      </c>
      <c r="BA377" t="s">
        <v>199</v>
      </c>
      <c r="BB377" t="s">
        <v>200</v>
      </c>
      <c r="BD377" t="s">
        <v>200</v>
      </c>
      <c r="BE377" t="s">
        <v>110</v>
      </c>
      <c r="BF377" t="s">
        <v>155</v>
      </c>
      <c r="BG377" t="s">
        <v>212</v>
      </c>
      <c r="BH377" t="s">
        <v>310</v>
      </c>
      <c r="BI377" t="s">
        <v>310</v>
      </c>
      <c r="BK377" t="s">
        <v>310</v>
      </c>
      <c r="BL377" t="s">
        <v>133</v>
      </c>
      <c r="BM377" t="s">
        <v>133</v>
      </c>
      <c r="BP377" t="s">
        <v>133</v>
      </c>
      <c r="BQ377" t="s">
        <v>115</v>
      </c>
      <c r="BR377" t="s">
        <v>116</v>
      </c>
      <c r="BS377" t="s">
        <v>383</v>
      </c>
      <c r="BT377" t="s">
        <v>117</v>
      </c>
      <c r="BU377" t="s">
        <v>446</v>
      </c>
      <c r="BV377" t="s">
        <v>446</v>
      </c>
      <c r="BZ377" t="s">
        <v>446</v>
      </c>
      <c r="CA377" t="str">
        <f>VLOOKUP('DCSR exp data'!BZ377,Bucket[],2,FALSE)</f>
        <v>Transport assets</v>
      </c>
      <c r="CB377" t="s">
        <v>119</v>
      </c>
      <c r="CC377" t="s">
        <v>137</v>
      </c>
      <c r="CD377" t="s">
        <v>249</v>
      </c>
      <c r="CE377" t="s">
        <v>249</v>
      </c>
      <c r="CF377" t="s">
        <v>250</v>
      </c>
      <c r="CH377" t="s">
        <v>250</v>
      </c>
      <c r="CI377" t="s">
        <v>141</v>
      </c>
      <c r="CJ377" t="s">
        <v>151</v>
      </c>
      <c r="CK377" t="s">
        <v>152</v>
      </c>
      <c r="CL377" t="s">
        <v>122</v>
      </c>
      <c r="CM377" t="s">
        <v>383</v>
      </c>
      <c r="CN377" t="s">
        <v>383</v>
      </c>
      <c r="CO377" t="s">
        <v>124</v>
      </c>
      <c r="CP377" t="s">
        <v>125</v>
      </c>
      <c r="CQ377" t="s">
        <v>385</v>
      </c>
      <c r="CR377" t="s">
        <v>445</v>
      </c>
      <c r="CS377" t="s">
        <v>445</v>
      </c>
      <c r="CT377" t="s">
        <v>445</v>
      </c>
    </row>
    <row r="378" spans="1:98" x14ac:dyDescent="0.25">
      <c r="A378" t="s">
        <v>97</v>
      </c>
      <c r="B378" t="s">
        <v>175</v>
      </c>
      <c r="C378" t="s">
        <v>98</v>
      </c>
      <c r="D378" t="s">
        <v>502</v>
      </c>
      <c r="E378" t="s">
        <v>217</v>
      </c>
      <c r="H378">
        <v>30028327</v>
      </c>
      <c r="I378" t="s">
        <v>217</v>
      </c>
      <c r="J378" t="s">
        <v>131</v>
      </c>
      <c r="K378" t="s">
        <v>468</v>
      </c>
      <c r="L378" s="6">
        <v>56006.25</v>
      </c>
      <c r="M378" s="6">
        <v>0</v>
      </c>
      <c r="N378" s="6">
        <v>0</v>
      </c>
      <c r="O378" s="6">
        <v>0</v>
      </c>
      <c r="P378" s="6">
        <v>0</v>
      </c>
      <c r="Q378" s="6">
        <v>200000</v>
      </c>
      <c r="R378" s="6">
        <v>0</v>
      </c>
      <c r="S378" s="6">
        <v>56006.25</v>
      </c>
      <c r="T378" s="6">
        <v>143993.75</v>
      </c>
      <c r="U378" s="6">
        <v>0</v>
      </c>
      <c r="V378" s="6">
        <v>44250</v>
      </c>
      <c r="W378" s="6">
        <v>6010.65</v>
      </c>
      <c r="X378" s="6">
        <v>0</v>
      </c>
      <c r="Y378" s="6">
        <v>0</v>
      </c>
      <c r="Z378" s="6">
        <v>0</v>
      </c>
      <c r="AA378" s="6">
        <v>0</v>
      </c>
      <c r="AB378" s="6">
        <v>5745.6</v>
      </c>
      <c r="AC378" s="6">
        <v>0</v>
      </c>
      <c r="AD378" s="6">
        <v>0</v>
      </c>
      <c r="AE378" s="6">
        <v>0</v>
      </c>
      <c r="AF378" s="6">
        <v>0</v>
      </c>
      <c r="AG378" t="s">
        <v>101</v>
      </c>
      <c r="AH378" t="s">
        <v>102</v>
      </c>
      <c r="AI378" t="s">
        <v>103</v>
      </c>
      <c r="AJ378" t="s">
        <v>144</v>
      </c>
      <c r="AK378" t="s">
        <v>144</v>
      </c>
      <c r="AO378" t="s">
        <v>106</v>
      </c>
      <c r="AP378" t="s">
        <v>107</v>
      </c>
      <c r="AQ378" t="s">
        <v>108</v>
      </c>
      <c r="AR378" t="s">
        <v>109</v>
      </c>
      <c r="AS378" t="s">
        <v>183</v>
      </c>
      <c r="AT378" t="s">
        <v>197</v>
      </c>
      <c r="AU378" t="s">
        <v>197</v>
      </c>
      <c r="AX378" t="s">
        <v>197</v>
      </c>
      <c r="AY378" t="s">
        <v>177</v>
      </c>
      <c r="AZ378" t="s">
        <v>198</v>
      </c>
      <c r="BA378" t="s">
        <v>199</v>
      </c>
      <c r="BB378" t="s">
        <v>200</v>
      </c>
      <c r="BD378" t="s">
        <v>200</v>
      </c>
      <c r="BE378" t="s">
        <v>132</v>
      </c>
      <c r="BF378" t="s">
        <v>132</v>
      </c>
      <c r="BK378" t="s">
        <v>132</v>
      </c>
      <c r="BL378" t="s">
        <v>113</v>
      </c>
      <c r="BM378" t="s">
        <v>114</v>
      </c>
      <c r="BN378" t="s">
        <v>202</v>
      </c>
      <c r="BP378" t="s">
        <v>202</v>
      </c>
      <c r="BQ378" t="s">
        <v>115</v>
      </c>
      <c r="BR378" t="s">
        <v>115</v>
      </c>
      <c r="BS378" t="s">
        <v>134</v>
      </c>
      <c r="BT378" t="s">
        <v>117</v>
      </c>
      <c r="BU378" t="s">
        <v>447</v>
      </c>
      <c r="BV378" t="s">
        <v>448</v>
      </c>
      <c r="BZ378" t="s">
        <v>448</v>
      </c>
      <c r="CA378" t="str">
        <f>VLOOKUP('DCSR exp data'!BZ378,Bucket[],2,FALSE)</f>
        <v>Non employee transport</v>
      </c>
      <c r="CB378" t="s">
        <v>119</v>
      </c>
      <c r="CC378" t="s">
        <v>137</v>
      </c>
      <c r="CD378" t="s">
        <v>138</v>
      </c>
      <c r="CE378" t="s">
        <v>138</v>
      </c>
      <c r="CF378" t="s">
        <v>231</v>
      </c>
      <c r="CH378" t="s">
        <v>231</v>
      </c>
      <c r="CI378" t="s">
        <v>141</v>
      </c>
      <c r="CJ378" t="s">
        <v>151</v>
      </c>
      <c r="CK378" t="s">
        <v>152</v>
      </c>
      <c r="CL378" t="s">
        <v>232</v>
      </c>
      <c r="CM378" t="s">
        <v>134</v>
      </c>
      <c r="CN378" t="s">
        <v>134</v>
      </c>
      <c r="CO378" t="s">
        <v>142</v>
      </c>
      <c r="CP378" t="s">
        <v>143</v>
      </c>
      <c r="CQ378" t="s">
        <v>143</v>
      </c>
      <c r="CR378" t="s">
        <v>143</v>
      </c>
      <c r="CS378" t="s">
        <v>143</v>
      </c>
      <c r="CT378" t="s">
        <v>143</v>
      </c>
    </row>
    <row r="379" spans="1:98" x14ac:dyDescent="0.25">
      <c r="A379" t="s">
        <v>97</v>
      </c>
      <c r="B379" t="s">
        <v>175</v>
      </c>
      <c r="C379" t="s">
        <v>98</v>
      </c>
      <c r="D379" t="s">
        <v>502</v>
      </c>
      <c r="E379" t="s">
        <v>217</v>
      </c>
      <c r="H379">
        <v>30028327</v>
      </c>
      <c r="I379" t="s">
        <v>217</v>
      </c>
      <c r="J379" t="s">
        <v>131</v>
      </c>
      <c r="K379" t="s">
        <v>468</v>
      </c>
      <c r="L379" s="6">
        <v>179722.47</v>
      </c>
      <c r="M379" s="6">
        <v>0</v>
      </c>
      <c r="N379" s="6">
        <v>0</v>
      </c>
      <c r="O379" s="6">
        <v>0</v>
      </c>
      <c r="P379" s="6">
        <v>0</v>
      </c>
      <c r="Q379" s="6">
        <v>299000</v>
      </c>
      <c r="R379" s="6">
        <v>43655.54</v>
      </c>
      <c r="S379" s="6">
        <v>179722.47</v>
      </c>
      <c r="T379" s="6">
        <v>75621.990000000005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179722.47</v>
      </c>
      <c r="AC379" s="6">
        <v>0</v>
      </c>
      <c r="AD379" s="6">
        <v>0</v>
      </c>
      <c r="AE379" s="6">
        <v>0</v>
      </c>
      <c r="AF379" s="6">
        <v>0</v>
      </c>
      <c r="AG379" t="s">
        <v>101</v>
      </c>
      <c r="AH379" t="s">
        <v>102</v>
      </c>
      <c r="AI379" t="s">
        <v>103</v>
      </c>
      <c r="AJ379" t="s">
        <v>144</v>
      </c>
      <c r="AK379" t="s">
        <v>144</v>
      </c>
      <c r="AO379" t="s">
        <v>106</v>
      </c>
      <c r="AP379" t="s">
        <v>107</v>
      </c>
      <c r="AQ379" t="s">
        <v>108</v>
      </c>
      <c r="AR379" t="s">
        <v>109</v>
      </c>
      <c r="AS379" t="s">
        <v>183</v>
      </c>
      <c r="AT379" t="s">
        <v>197</v>
      </c>
      <c r="AU379" t="s">
        <v>197</v>
      </c>
      <c r="AX379" t="s">
        <v>197</v>
      </c>
      <c r="AY379" t="s">
        <v>177</v>
      </c>
      <c r="AZ379" t="s">
        <v>198</v>
      </c>
      <c r="BA379" t="s">
        <v>199</v>
      </c>
      <c r="BB379" t="s">
        <v>200</v>
      </c>
      <c r="BD379" t="s">
        <v>200</v>
      </c>
      <c r="BE379" t="s">
        <v>132</v>
      </c>
      <c r="BF379" t="s">
        <v>132</v>
      </c>
      <c r="BK379" t="s">
        <v>132</v>
      </c>
      <c r="BL379" t="s">
        <v>113</v>
      </c>
      <c r="BM379" t="s">
        <v>114</v>
      </c>
      <c r="BN379" t="s">
        <v>202</v>
      </c>
      <c r="BP379" t="s">
        <v>202</v>
      </c>
      <c r="BQ379" t="s">
        <v>115</v>
      </c>
      <c r="BR379" t="s">
        <v>115</v>
      </c>
      <c r="BS379" t="s">
        <v>134</v>
      </c>
      <c r="BT379" t="s">
        <v>117</v>
      </c>
      <c r="BU379" t="s">
        <v>449</v>
      </c>
      <c r="BV379" t="s">
        <v>454</v>
      </c>
      <c r="BW379" t="s">
        <v>455</v>
      </c>
      <c r="BX379" t="s">
        <v>455</v>
      </c>
      <c r="BZ379" t="s">
        <v>455</v>
      </c>
      <c r="CA379" t="str">
        <f>VLOOKUP('DCSR exp data'!BZ379,Bucket[],2,FALSE)</f>
        <v>Travel and subsistence</v>
      </c>
      <c r="CB379" t="s">
        <v>119</v>
      </c>
      <c r="CC379" t="s">
        <v>137</v>
      </c>
      <c r="CD379" t="s">
        <v>138</v>
      </c>
      <c r="CE379" t="s">
        <v>138</v>
      </c>
      <c r="CF379" t="s">
        <v>231</v>
      </c>
      <c r="CH379" t="s">
        <v>231</v>
      </c>
      <c r="CI379" t="s">
        <v>141</v>
      </c>
      <c r="CJ379" t="s">
        <v>151</v>
      </c>
      <c r="CK379" t="s">
        <v>152</v>
      </c>
      <c r="CL379" t="s">
        <v>232</v>
      </c>
      <c r="CM379" t="s">
        <v>134</v>
      </c>
      <c r="CN379" t="s">
        <v>134</v>
      </c>
      <c r="CO379" t="s">
        <v>142</v>
      </c>
      <c r="CP379" t="s">
        <v>143</v>
      </c>
      <c r="CQ379" t="s">
        <v>143</v>
      </c>
      <c r="CR379" t="s">
        <v>143</v>
      </c>
      <c r="CS379" t="s">
        <v>143</v>
      </c>
      <c r="CT379" t="s">
        <v>143</v>
      </c>
    </row>
    <row r="380" spans="1:98" x14ac:dyDescent="0.25">
      <c r="A380" t="s">
        <v>97</v>
      </c>
      <c r="B380" t="s">
        <v>175</v>
      </c>
      <c r="C380" t="s">
        <v>98</v>
      </c>
      <c r="D380" t="s">
        <v>502</v>
      </c>
      <c r="E380" t="s">
        <v>217</v>
      </c>
      <c r="H380">
        <v>30028327</v>
      </c>
      <c r="I380" t="s">
        <v>217</v>
      </c>
      <c r="J380" t="s">
        <v>131</v>
      </c>
      <c r="K380" t="s">
        <v>468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50000</v>
      </c>
      <c r="R380" s="6">
        <v>8500</v>
      </c>
      <c r="S380" s="6">
        <v>0</v>
      </c>
      <c r="T380" s="6">
        <v>41500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t="s">
        <v>101</v>
      </c>
      <c r="AH380" t="s">
        <v>102</v>
      </c>
      <c r="AI380" t="s">
        <v>103</v>
      </c>
      <c r="AJ380" t="s">
        <v>144</v>
      </c>
      <c r="AK380" t="s">
        <v>144</v>
      </c>
      <c r="AO380" t="s">
        <v>106</v>
      </c>
      <c r="AP380" t="s">
        <v>107</v>
      </c>
      <c r="AQ380" t="s">
        <v>108</v>
      </c>
      <c r="AR380" t="s">
        <v>109</v>
      </c>
      <c r="AS380" t="s">
        <v>183</v>
      </c>
      <c r="AT380" t="s">
        <v>197</v>
      </c>
      <c r="AU380" t="s">
        <v>197</v>
      </c>
      <c r="AX380" t="s">
        <v>197</v>
      </c>
      <c r="AY380" t="s">
        <v>177</v>
      </c>
      <c r="AZ380" t="s">
        <v>198</v>
      </c>
      <c r="BA380" t="s">
        <v>199</v>
      </c>
      <c r="BB380" t="s">
        <v>200</v>
      </c>
      <c r="BD380" t="s">
        <v>200</v>
      </c>
      <c r="BE380" t="s">
        <v>132</v>
      </c>
      <c r="BF380" t="s">
        <v>132</v>
      </c>
      <c r="BK380" t="s">
        <v>132</v>
      </c>
      <c r="BL380" t="s">
        <v>113</v>
      </c>
      <c r="BM380" t="s">
        <v>114</v>
      </c>
      <c r="BN380" t="s">
        <v>202</v>
      </c>
      <c r="BP380" t="s">
        <v>202</v>
      </c>
      <c r="BQ380" t="s">
        <v>115</v>
      </c>
      <c r="BR380" t="s">
        <v>115</v>
      </c>
      <c r="BS380" t="s">
        <v>134</v>
      </c>
      <c r="BT380" t="s">
        <v>117</v>
      </c>
      <c r="BU380" t="s">
        <v>449</v>
      </c>
      <c r="BV380" t="s">
        <v>450</v>
      </c>
      <c r="BW380" t="s">
        <v>451</v>
      </c>
      <c r="BX380" t="s">
        <v>452</v>
      </c>
      <c r="BZ380" t="s">
        <v>452</v>
      </c>
      <c r="CA380" t="str">
        <f>VLOOKUP('DCSR exp data'!BZ380,Bucket[],2,FALSE)</f>
        <v>Travel and subsistence</v>
      </c>
      <c r="CB380" t="s">
        <v>119</v>
      </c>
      <c r="CC380" t="s">
        <v>137</v>
      </c>
      <c r="CD380" t="s">
        <v>138</v>
      </c>
      <c r="CE380" t="s">
        <v>138</v>
      </c>
      <c r="CF380" t="s">
        <v>231</v>
      </c>
      <c r="CH380" t="s">
        <v>231</v>
      </c>
      <c r="CI380" t="s">
        <v>141</v>
      </c>
      <c r="CJ380" t="s">
        <v>151</v>
      </c>
      <c r="CK380" t="s">
        <v>152</v>
      </c>
      <c r="CL380" t="s">
        <v>232</v>
      </c>
      <c r="CM380" t="s">
        <v>134</v>
      </c>
      <c r="CN380" t="s">
        <v>134</v>
      </c>
      <c r="CO380" t="s">
        <v>142</v>
      </c>
      <c r="CP380" t="s">
        <v>143</v>
      </c>
      <c r="CQ380" t="s">
        <v>143</v>
      </c>
      <c r="CR380" t="s">
        <v>143</v>
      </c>
      <c r="CS380" t="s">
        <v>143</v>
      </c>
      <c r="CT380" t="s">
        <v>143</v>
      </c>
    </row>
    <row r="381" spans="1:98" x14ac:dyDescent="0.25">
      <c r="A381" t="s">
        <v>97</v>
      </c>
      <c r="B381" t="s">
        <v>175</v>
      </c>
      <c r="C381" t="s">
        <v>98</v>
      </c>
      <c r="D381" t="s">
        <v>502</v>
      </c>
      <c r="E381" t="s">
        <v>217</v>
      </c>
      <c r="H381">
        <v>30028327</v>
      </c>
      <c r="I381" t="s">
        <v>217</v>
      </c>
      <c r="J381" t="s">
        <v>131</v>
      </c>
      <c r="K381" t="s">
        <v>468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50000</v>
      </c>
      <c r="R381" s="6">
        <v>0</v>
      </c>
      <c r="S381" s="6">
        <v>0</v>
      </c>
      <c r="T381" s="6">
        <v>50000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t="s">
        <v>101</v>
      </c>
      <c r="AH381" t="s">
        <v>102</v>
      </c>
      <c r="AI381" t="s">
        <v>103</v>
      </c>
      <c r="AJ381" t="s">
        <v>144</v>
      </c>
      <c r="AK381" t="s">
        <v>144</v>
      </c>
      <c r="AO381" t="s">
        <v>106</v>
      </c>
      <c r="AP381" t="s">
        <v>107</v>
      </c>
      <c r="AQ381" t="s">
        <v>108</v>
      </c>
      <c r="AR381" t="s">
        <v>109</v>
      </c>
      <c r="AS381" t="s">
        <v>183</v>
      </c>
      <c r="AT381" t="s">
        <v>197</v>
      </c>
      <c r="AU381" t="s">
        <v>197</v>
      </c>
      <c r="AX381" t="s">
        <v>197</v>
      </c>
      <c r="AY381" t="s">
        <v>177</v>
      </c>
      <c r="AZ381" t="s">
        <v>198</v>
      </c>
      <c r="BA381" t="s">
        <v>199</v>
      </c>
      <c r="BB381" t="s">
        <v>200</v>
      </c>
      <c r="BD381" t="s">
        <v>200</v>
      </c>
      <c r="BE381" t="s">
        <v>132</v>
      </c>
      <c r="BF381" t="s">
        <v>132</v>
      </c>
      <c r="BK381" t="s">
        <v>132</v>
      </c>
      <c r="BL381" t="s">
        <v>113</v>
      </c>
      <c r="BM381" t="s">
        <v>114</v>
      </c>
      <c r="BN381" t="s">
        <v>480</v>
      </c>
      <c r="BP381" t="s">
        <v>480</v>
      </c>
      <c r="BQ381" t="s">
        <v>115</v>
      </c>
      <c r="BR381" t="s">
        <v>115</v>
      </c>
      <c r="BS381" t="s">
        <v>134</v>
      </c>
      <c r="BT381" t="s">
        <v>117</v>
      </c>
      <c r="BU381" t="s">
        <v>449</v>
      </c>
      <c r="BV381" t="s">
        <v>450</v>
      </c>
      <c r="BW381" t="s">
        <v>451</v>
      </c>
      <c r="BX381" t="s">
        <v>452</v>
      </c>
      <c r="BZ381" t="s">
        <v>452</v>
      </c>
      <c r="CA381" t="str">
        <f>VLOOKUP('DCSR exp data'!BZ381,Bucket[],2,FALSE)</f>
        <v>Travel and subsistence</v>
      </c>
      <c r="CB381" t="s">
        <v>119</v>
      </c>
      <c r="CC381" t="s">
        <v>137</v>
      </c>
      <c r="CD381" t="s">
        <v>138</v>
      </c>
      <c r="CE381" t="s">
        <v>138</v>
      </c>
      <c r="CF381" t="s">
        <v>231</v>
      </c>
      <c r="CH381" t="s">
        <v>231</v>
      </c>
      <c r="CI381" t="s">
        <v>141</v>
      </c>
      <c r="CJ381" t="s">
        <v>151</v>
      </c>
      <c r="CK381" t="s">
        <v>152</v>
      </c>
      <c r="CL381" t="s">
        <v>232</v>
      </c>
      <c r="CM381" t="s">
        <v>134</v>
      </c>
      <c r="CN381" t="s">
        <v>134</v>
      </c>
      <c r="CO381" t="s">
        <v>142</v>
      </c>
      <c r="CP381" t="s">
        <v>143</v>
      </c>
      <c r="CQ381" t="s">
        <v>143</v>
      </c>
      <c r="CR381" t="s">
        <v>143</v>
      </c>
      <c r="CS381" t="s">
        <v>143</v>
      </c>
      <c r="CT381" t="s">
        <v>143</v>
      </c>
    </row>
    <row r="382" spans="1:98" x14ac:dyDescent="0.25">
      <c r="A382" t="s">
        <v>97</v>
      </c>
      <c r="B382" t="s">
        <v>175</v>
      </c>
      <c r="C382" t="s">
        <v>98</v>
      </c>
      <c r="D382" t="s">
        <v>502</v>
      </c>
      <c r="E382" t="s">
        <v>217</v>
      </c>
      <c r="H382">
        <v>30028327</v>
      </c>
      <c r="I382" t="s">
        <v>217</v>
      </c>
      <c r="J382" t="s">
        <v>131</v>
      </c>
      <c r="K382" t="s">
        <v>468</v>
      </c>
      <c r="L382" s="6">
        <v>1245</v>
      </c>
      <c r="M382" s="6">
        <v>0</v>
      </c>
      <c r="N382" s="6">
        <v>0</v>
      </c>
      <c r="O382" s="6">
        <v>0</v>
      </c>
      <c r="P382" s="6">
        <v>0</v>
      </c>
      <c r="Q382" s="6">
        <v>2000</v>
      </c>
      <c r="R382" s="6">
        <v>0</v>
      </c>
      <c r="S382" s="6">
        <v>1245</v>
      </c>
      <c r="T382" s="6">
        <v>755</v>
      </c>
      <c r="U382" s="6">
        <v>0</v>
      </c>
      <c r="V382" s="6">
        <v>0</v>
      </c>
      <c r="W382" s="6">
        <v>0</v>
      </c>
      <c r="X382" s="6">
        <v>657</v>
      </c>
      <c r="Y382" s="6">
        <v>0</v>
      </c>
      <c r="Z382" s="6">
        <v>0</v>
      </c>
      <c r="AA382" s="6">
        <v>0</v>
      </c>
      <c r="AB382" s="6">
        <v>588</v>
      </c>
      <c r="AC382" s="6">
        <v>0</v>
      </c>
      <c r="AD382" s="6">
        <v>0</v>
      </c>
      <c r="AE382" s="6">
        <v>0</v>
      </c>
      <c r="AF382" s="6">
        <v>0</v>
      </c>
      <c r="AG382" t="s">
        <v>101</v>
      </c>
      <c r="AH382" t="s">
        <v>102</v>
      </c>
      <c r="AI382" t="s">
        <v>103</v>
      </c>
      <c r="AJ382" t="s">
        <v>144</v>
      </c>
      <c r="AK382" t="s">
        <v>144</v>
      </c>
      <c r="AO382" t="s">
        <v>106</v>
      </c>
      <c r="AP382" t="s">
        <v>107</v>
      </c>
      <c r="AQ382" t="s">
        <v>108</v>
      </c>
      <c r="AR382" t="s">
        <v>109</v>
      </c>
      <c r="AS382" t="s">
        <v>183</v>
      </c>
      <c r="AT382" t="s">
        <v>197</v>
      </c>
      <c r="AU382" t="s">
        <v>197</v>
      </c>
      <c r="AX382" t="s">
        <v>197</v>
      </c>
      <c r="AY382" t="s">
        <v>177</v>
      </c>
      <c r="AZ382" t="s">
        <v>198</v>
      </c>
      <c r="BA382" t="s">
        <v>199</v>
      </c>
      <c r="BB382" t="s">
        <v>200</v>
      </c>
      <c r="BD382" t="s">
        <v>200</v>
      </c>
      <c r="BE382" t="s">
        <v>132</v>
      </c>
      <c r="BF382" t="s">
        <v>132</v>
      </c>
      <c r="BK382" t="s">
        <v>132</v>
      </c>
      <c r="BL382" t="s">
        <v>113</v>
      </c>
      <c r="BM382" t="s">
        <v>114</v>
      </c>
      <c r="BN382" t="s">
        <v>202</v>
      </c>
      <c r="BP382" t="s">
        <v>202</v>
      </c>
      <c r="BQ382" t="s">
        <v>115</v>
      </c>
      <c r="BR382" t="s">
        <v>115</v>
      </c>
      <c r="BS382" t="s">
        <v>134</v>
      </c>
      <c r="BT382" t="s">
        <v>117</v>
      </c>
      <c r="BU382" t="s">
        <v>449</v>
      </c>
      <c r="BV382" t="s">
        <v>466</v>
      </c>
      <c r="BW382" t="s">
        <v>466</v>
      </c>
      <c r="BZ382" t="s">
        <v>466</v>
      </c>
      <c r="CA382" t="str">
        <f>VLOOKUP('DCSR exp data'!BZ382,Bucket[],2,FALSE)</f>
        <v>Travel and subsistence</v>
      </c>
      <c r="CB382" t="s">
        <v>119</v>
      </c>
      <c r="CC382" t="s">
        <v>137</v>
      </c>
      <c r="CD382" t="s">
        <v>138</v>
      </c>
      <c r="CE382" t="s">
        <v>138</v>
      </c>
      <c r="CF382" t="s">
        <v>231</v>
      </c>
      <c r="CH382" t="s">
        <v>231</v>
      </c>
      <c r="CI382" t="s">
        <v>141</v>
      </c>
      <c r="CJ382" t="s">
        <v>151</v>
      </c>
      <c r="CK382" t="s">
        <v>152</v>
      </c>
      <c r="CL382" t="s">
        <v>232</v>
      </c>
      <c r="CM382" t="s">
        <v>134</v>
      </c>
      <c r="CN382" t="s">
        <v>134</v>
      </c>
      <c r="CO382" t="s">
        <v>142</v>
      </c>
      <c r="CP382" t="s">
        <v>143</v>
      </c>
      <c r="CQ382" t="s">
        <v>143</v>
      </c>
      <c r="CR382" t="s">
        <v>143</v>
      </c>
      <c r="CS382" t="s">
        <v>143</v>
      </c>
      <c r="CT382" t="s">
        <v>143</v>
      </c>
    </row>
    <row r="383" spans="1:98" x14ac:dyDescent="0.25">
      <c r="A383" t="s">
        <v>97</v>
      </c>
      <c r="B383" t="s">
        <v>175</v>
      </c>
      <c r="C383" t="s">
        <v>98</v>
      </c>
      <c r="D383" t="s">
        <v>502</v>
      </c>
      <c r="E383" t="s">
        <v>217</v>
      </c>
      <c r="H383">
        <v>30028327</v>
      </c>
      <c r="I383" t="s">
        <v>217</v>
      </c>
      <c r="J383" t="s">
        <v>131</v>
      </c>
      <c r="K383" t="s">
        <v>468</v>
      </c>
      <c r="L383" s="6">
        <v>156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156</v>
      </c>
      <c r="T383" s="6">
        <v>-156</v>
      </c>
      <c r="U383" s="6">
        <v>0</v>
      </c>
      <c r="V383" s="6">
        <v>657</v>
      </c>
      <c r="W383" s="6">
        <v>0</v>
      </c>
      <c r="X383" s="6">
        <v>-657</v>
      </c>
      <c r="Y383" s="6">
        <v>588</v>
      </c>
      <c r="Z383" s="6">
        <v>0</v>
      </c>
      <c r="AA383" s="6">
        <v>0</v>
      </c>
      <c r="AB383" s="6">
        <v>-432</v>
      </c>
      <c r="AC383" s="6">
        <v>0</v>
      </c>
      <c r="AD383" s="6">
        <v>0</v>
      </c>
      <c r="AE383" s="6">
        <v>0</v>
      </c>
      <c r="AF383" s="6">
        <v>0</v>
      </c>
      <c r="AG383" t="s">
        <v>101</v>
      </c>
      <c r="AH383" t="s">
        <v>102</v>
      </c>
      <c r="AI383" t="s">
        <v>103</v>
      </c>
      <c r="AJ383" t="s">
        <v>144</v>
      </c>
      <c r="AK383" t="s">
        <v>144</v>
      </c>
      <c r="AO383" t="s">
        <v>106</v>
      </c>
      <c r="AP383" t="s">
        <v>107</v>
      </c>
      <c r="AQ383" t="s">
        <v>108</v>
      </c>
      <c r="AR383" t="s">
        <v>109</v>
      </c>
      <c r="AS383" t="s">
        <v>183</v>
      </c>
      <c r="AT383" t="s">
        <v>197</v>
      </c>
      <c r="AU383" t="s">
        <v>197</v>
      </c>
      <c r="AX383" t="s">
        <v>197</v>
      </c>
      <c r="AY383" t="s">
        <v>177</v>
      </c>
      <c r="AZ383" t="s">
        <v>198</v>
      </c>
      <c r="BA383" t="s">
        <v>199</v>
      </c>
      <c r="BB383" t="s">
        <v>200</v>
      </c>
      <c r="BD383" t="s">
        <v>200</v>
      </c>
      <c r="BE383" t="s">
        <v>132</v>
      </c>
      <c r="BF383" t="s">
        <v>132</v>
      </c>
      <c r="BK383" t="s">
        <v>132</v>
      </c>
      <c r="BL383" t="s">
        <v>133</v>
      </c>
      <c r="BM383" t="s">
        <v>133</v>
      </c>
      <c r="BP383" t="s">
        <v>133</v>
      </c>
      <c r="BQ383" t="s">
        <v>115</v>
      </c>
      <c r="BR383" t="s">
        <v>115</v>
      </c>
      <c r="BS383" t="s">
        <v>134</v>
      </c>
      <c r="BT383" t="s">
        <v>117</v>
      </c>
      <c r="BU383" t="s">
        <v>449</v>
      </c>
      <c r="BV383" t="s">
        <v>466</v>
      </c>
      <c r="BW383" t="s">
        <v>466</v>
      </c>
      <c r="BZ383" t="s">
        <v>466</v>
      </c>
      <c r="CA383" t="str">
        <f>VLOOKUP('DCSR exp data'!BZ383,Bucket[],2,FALSE)</f>
        <v>Travel and subsistence</v>
      </c>
      <c r="CB383" t="s">
        <v>119</v>
      </c>
      <c r="CC383" t="s">
        <v>137</v>
      </c>
      <c r="CD383" t="s">
        <v>138</v>
      </c>
      <c r="CE383" t="s">
        <v>138</v>
      </c>
      <c r="CF383" t="s">
        <v>231</v>
      </c>
      <c r="CH383" t="s">
        <v>231</v>
      </c>
      <c r="CI383" t="s">
        <v>141</v>
      </c>
      <c r="CJ383" t="s">
        <v>151</v>
      </c>
      <c r="CK383" t="s">
        <v>152</v>
      </c>
      <c r="CL383" t="s">
        <v>232</v>
      </c>
      <c r="CM383" t="s">
        <v>134</v>
      </c>
      <c r="CN383" t="s">
        <v>134</v>
      </c>
      <c r="CO383" t="s">
        <v>142</v>
      </c>
      <c r="CP383" t="s">
        <v>143</v>
      </c>
      <c r="CQ383" t="s">
        <v>143</v>
      </c>
      <c r="CR383" t="s">
        <v>143</v>
      </c>
      <c r="CS383" t="s">
        <v>143</v>
      </c>
      <c r="CT383" t="s">
        <v>143</v>
      </c>
    </row>
    <row r="384" spans="1:98" x14ac:dyDescent="0.25">
      <c r="A384" t="s">
        <v>97</v>
      </c>
      <c r="B384" t="s">
        <v>175</v>
      </c>
      <c r="C384" t="s">
        <v>98</v>
      </c>
      <c r="D384" t="s">
        <v>502</v>
      </c>
      <c r="E384" t="s">
        <v>217</v>
      </c>
      <c r="H384">
        <v>30028327</v>
      </c>
      <c r="I384" t="s">
        <v>217</v>
      </c>
      <c r="J384" t="s">
        <v>131</v>
      </c>
      <c r="K384" t="s">
        <v>468</v>
      </c>
      <c r="L384" s="6">
        <v>13282.75</v>
      </c>
      <c r="M384" s="6">
        <v>0</v>
      </c>
      <c r="N384" s="6">
        <v>0</v>
      </c>
      <c r="O384" s="6">
        <v>0</v>
      </c>
      <c r="P384" s="6">
        <v>0</v>
      </c>
      <c r="Q384" s="6">
        <v>18000</v>
      </c>
      <c r="R384" s="6">
        <v>1500</v>
      </c>
      <c r="S384" s="6">
        <v>13282.75</v>
      </c>
      <c r="T384" s="6">
        <v>3217.25</v>
      </c>
      <c r="U384" s="6">
        <v>0</v>
      </c>
      <c r="V384" s="6">
        <v>300</v>
      </c>
      <c r="W384" s="6">
        <v>1275</v>
      </c>
      <c r="X384" s="6">
        <v>0</v>
      </c>
      <c r="Y384" s="6">
        <v>10000</v>
      </c>
      <c r="Z384" s="6">
        <v>0</v>
      </c>
      <c r="AA384" s="6">
        <v>0</v>
      </c>
      <c r="AB384" s="6">
        <v>1707.75</v>
      </c>
      <c r="AC384" s="6">
        <v>0</v>
      </c>
      <c r="AD384" s="6">
        <v>0</v>
      </c>
      <c r="AE384" s="6">
        <v>0</v>
      </c>
      <c r="AF384" s="6">
        <v>0</v>
      </c>
      <c r="AG384" t="s">
        <v>101</v>
      </c>
      <c r="AH384" t="s">
        <v>102</v>
      </c>
      <c r="AI384" t="s">
        <v>103</v>
      </c>
      <c r="AJ384" t="s">
        <v>144</v>
      </c>
      <c r="AK384" t="s">
        <v>144</v>
      </c>
      <c r="AO384" t="s">
        <v>106</v>
      </c>
      <c r="AP384" t="s">
        <v>107</v>
      </c>
      <c r="AQ384" t="s">
        <v>108</v>
      </c>
      <c r="AR384" t="s">
        <v>109</v>
      </c>
      <c r="AS384" t="s">
        <v>183</v>
      </c>
      <c r="AT384" t="s">
        <v>197</v>
      </c>
      <c r="AU384" t="s">
        <v>197</v>
      </c>
      <c r="AX384" t="s">
        <v>197</v>
      </c>
      <c r="AY384" t="s">
        <v>177</v>
      </c>
      <c r="AZ384" t="s">
        <v>198</v>
      </c>
      <c r="BA384" t="s">
        <v>199</v>
      </c>
      <c r="BB384" t="s">
        <v>200</v>
      </c>
      <c r="BD384" t="s">
        <v>200</v>
      </c>
      <c r="BE384" t="s">
        <v>132</v>
      </c>
      <c r="BF384" t="s">
        <v>132</v>
      </c>
      <c r="BK384" t="s">
        <v>132</v>
      </c>
      <c r="BL384" t="s">
        <v>113</v>
      </c>
      <c r="BM384" t="s">
        <v>114</v>
      </c>
      <c r="BN384" t="s">
        <v>202</v>
      </c>
      <c r="BP384" t="s">
        <v>202</v>
      </c>
      <c r="BQ384" t="s">
        <v>115</v>
      </c>
      <c r="BR384" t="s">
        <v>115</v>
      </c>
      <c r="BS384" t="s">
        <v>134</v>
      </c>
      <c r="BT384" t="s">
        <v>117</v>
      </c>
      <c r="BU384" t="s">
        <v>449</v>
      </c>
      <c r="BV384" t="s">
        <v>454</v>
      </c>
      <c r="BW384" t="s">
        <v>461</v>
      </c>
      <c r="BX384" t="s">
        <v>461</v>
      </c>
      <c r="BZ384" t="s">
        <v>461</v>
      </c>
      <c r="CA384" t="str">
        <f>VLOOKUP('DCSR exp data'!BZ384,Bucket[],2,FALSE)</f>
        <v>Travel and subsistence</v>
      </c>
      <c r="CB384" t="s">
        <v>119</v>
      </c>
      <c r="CC384" t="s">
        <v>137</v>
      </c>
      <c r="CD384" t="s">
        <v>138</v>
      </c>
      <c r="CE384" t="s">
        <v>138</v>
      </c>
      <c r="CF384" t="s">
        <v>231</v>
      </c>
      <c r="CH384" t="s">
        <v>231</v>
      </c>
      <c r="CI384" t="s">
        <v>141</v>
      </c>
      <c r="CJ384" t="s">
        <v>151</v>
      </c>
      <c r="CK384" t="s">
        <v>152</v>
      </c>
      <c r="CL384" t="s">
        <v>232</v>
      </c>
      <c r="CM384" t="s">
        <v>134</v>
      </c>
      <c r="CN384" t="s">
        <v>134</v>
      </c>
      <c r="CO384" t="s">
        <v>142</v>
      </c>
      <c r="CP384" t="s">
        <v>143</v>
      </c>
      <c r="CQ384" t="s">
        <v>143</v>
      </c>
      <c r="CR384" t="s">
        <v>143</v>
      </c>
      <c r="CS384" t="s">
        <v>143</v>
      </c>
      <c r="CT384" t="s">
        <v>143</v>
      </c>
    </row>
    <row r="385" spans="1:98" x14ac:dyDescent="0.25">
      <c r="A385" t="s">
        <v>97</v>
      </c>
      <c r="B385" t="s">
        <v>175</v>
      </c>
      <c r="C385" t="s">
        <v>98</v>
      </c>
      <c r="D385" t="s">
        <v>502</v>
      </c>
      <c r="E385" t="s">
        <v>217</v>
      </c>
      <c r="H385">
        <v>30028327</v>
      </c>
      <c r="I385" t="s">
        <v>217</v>
      </c>
      <c r="J385" t="s">
        <v>131</v>
      </c>
      <c r="K385" t="s">
        <v>468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30000</v>
      </c>
      <c r="R385" s="6">
        <v>0</v>
      </c>
      <c r="S385" s="6">
        <v>0</v>
      </c>
      <c r="T385" s="6">
        <v>30000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t="s">
        <v>101</v>
      </c>
      <c r="AH385" t="s">
        <v>102</v>
      </c>
      <c r="AI385" t="s">
        <v>103</v>
      </c>
      <c r="AJ385" t="s">
        <v>144</v>
      </c>
      <c r="AK385" t="s">
        <v>144</v>
      </c>
      <c r="AO385" t="s">
        <v>106</v>
      </c>
      <c r="AP385" t="s">
        <v>107</v>
      </c>
      <c r="AQ385" t="s">
        <v>108</v>
      </c>
      <c r="AR385" t="s">
        <v>109</v>
      </c>
      <c r="AS385" t="s">
        <v>183</v>
      </c>
      <c r="AT385" t="s">
        <v>197</v>
      </c>
      <c r="AU385" t="s">
        <v>197</v>
      </c>
      <c r="AX385" t="s">
        <v>197</v>
      </c>
      <c r="AY385" t="s">
        <v>177</v>
      </c>
      <c r="AZ385" t="s">
        <v>198</v>
      </c>
      <c r="BA385" t="s">
        <v>199</v>
      </c>
      <c r="BB385" t="s">
        <v>200</v>
      </c>
      <c r="BD385" t="s">
        <v>200</v>
      </c>
      <c r="BE385" t="s">
        <v>132</v>
      </c>
      <c r="BF385" t="s">
        <v>132</v>
      </c>
      <c r="BK385" t="s">
        <v>132</v>
      </c>
      <c r="BL385" t="s">
        <v>113</v>
      </c>
      <c r="BM385" t="s">
        <v>114</v>
      </c>
      <c r="BN385" t="s">
        <v>480</v>
      </c>
      <c r="BP385" t="s">
        <v>480</v>
      </c>
      <c r="BQ385" t="s">
        <v>115</v>
      </c>
      <c r="BR385" t="s">
        <v>115</v>
      </c>
      <c r="BS385" t="s">
        <v>134</v>
      </c>
      <c r="BT385" t="s">
        <v>117</v>
      </c>
      <c r="BU385" t="s">
        <v>449</v>
      </c>
      <c r="BV385" t="s">
        <v>454</v>
      </c>
      <c r="BW385" t="s">
        <v>461</v>
      </c>
      <c r="BX385" t="s">
        <v>461</v>
      </c>
      <c r="BZ385" t="s">
        <v>461</v>
      </c>
      <c r="CA385" t="str">
        <f>VLOOKUP('DCSR exp data'!BZ385,Bucket[],2,FALSE)</f>
        <v>Travel and subsistence</v>
      </c>
      <c r="CB385" t="s">
        <v>119</v>
      </c>
      <c r="CC385" t="s">
        <v>137</v>
      </c>
      <c r="CD385" t="s">
        <v>138</v>
      </c>
      <c r="CE385" t="s">
        <v>138</v>
      </c>
      <c r="CF385" t="s">
        <v>231</v>
      </c>
      <c r="CH385" t="s">
        <v>231</v>
      </c>
      <c r="CI385" t="s">
        <v>141</v>
      </c>
      <c r="CJ385" t="s">
        <v>151</v>
      </c>
      <c r="CK385" t="s">
        <v>152</v>
      </c>
      <c r="CL385" t="s">
        <v>232</v>
      </c>
      <c r="CM385" t="s">
        <v>134</v>
      </c>
      <c r="CN385" t="s">
        <v>134</v>
      </c>
      <c r="CO385" t="s">
        <v>142</v>
      </c>
      <c r="CP385" t="s">
        <v>143</v>
      </c>
      <c r="CQ385" t="s">
        <v>143</v>
      </c>
      <c r="CR385" t="s">
        <v>143</v>
      </c>
      <c r="CS385" t="s">
        <v>143</v>
      </c>
      <c r="CT385" t="s">
        <v>143</v>
      </c>
    </row>
    <row r="386" spans="1:98" x14ac:dyDescent="0.25">
      <c r="A386" t="s">
        <v>97</v>
      </c>
      <c r="B386" t="s">
        <v>175</v>
      </c>
      <c r="C386" t="s">
        <v>98</v>
      </c>
      <c r="D386" t="s">
        <v>502</v>
      </c>
      <c r="E386" t="s">
        <v>288</v>
      </c>
      <c r="H386">
        <v>30031327</v>
      </c>
      <c r="I386" t="s">
        <v>288</v>
      </c>
      <c r="J386" t="s">
        <v>131</v>
      </c>
      <c r="K386" t="s">
        <v>468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1707.75</v>
      </c>
      <c r="AA386" s="6">
        <v>0</v>
      </c>
      <c r="AB386" s="6">
        <v>-1707.75</v>
      </c>
      <c r="AC386" s="6">
        <v>0</v>
      </c>
      <c r="AD386" s="6">
        <v>0</v>
      </c>
      <c r="AE386" s="6">
        <v>0</v>
      </c>
      <c r="AF386" s="6">
        <v>0</v>
      </c>
      <c r="AG386" t="s">
        <v>101</v>
      </c>
      <c r="AH386" t="s">
        <v>102</v>
      </c>
      <c r="AI386" t="s">
        <v>103</v>
      </c>
      <c r="AJ386" t="s">
        <v>144</v>
      </c>
      <c r="AK386" t="s">
        <v>144</v>
      </c>
      <c r="AO386" t="s">
        <v>106</v>
      </c>
      <c r="AP386" t="s">
        <v>107</v>
      </c>
      <c r="AQ386" t="s">
        <v>108</v>
      </c>
      <c r="AR386" t="s">
        <v>109</v>
      </c>
      <c r="AS386" t="s">
        <v>183</v>
      </c>
      <c r="AT386" t="s">
        <v>197</v>
      </c>
      <c r="AU386" t="s">
        <v>197</v>
      </c>
      <c r="AX386" t="s">
        <v>197</v>
      </c>
      <c r="AY386" t="s">
        <v>177</v>
      </c>
      <c r="AZ386" t="s">
        <v>198</v>
      </c>
      <c r="BA386" t="s">
        <v>199</v>
      </c>
      <c r="BB386" t="s">
        <v>200</v>
      </c>
      <c r="BD386" t="s">
        <v>200</v>
      </c>
      <c r="BE386" t="s">
        <v>132</v>
      </c>
      <c r="BF386" t="s">
        <v>132</v>
      </c>
      <c r="BK386" t="s">
        <v>132</v>
      </c>
      <c r="BL386" t="s">
        <v>133</v>
      </c>
      <c r="BM386" t="s">
        <v>133</v>
      </c>
      <c r="BP386" t="s">
        <v>133</v>
      </c>
      <c r="BQ386" t="s">
        <v>115</v>
      </c>
      <c r="BR386" t="s">
        <v>115</v>
      </c>
      <c r="BS386" t="s">
        <v>134</v>
      </c>
      <c r="BT386" t="s">
        <v>117</v>
      </c>
      <c r="BU386" t="s">
        <v>449</v>
      </c>
      <c r="BV386" t="s">
        <v>454</v>
      </c>
      <c r="BW386" t="s">
        <v>461</v>
      </c>
      <c r="BX386" t="s">
        <v>461</v>
      </c>
      <c r="BZ386" t="s">
        <v>461</v>
      </c>
      <c r="CA386" t="str">
        <f>VLOOKUP('DCSR exp data'!BZ386,Bucket[],2,FALSE)</f>
        <v>Travel and subsistence</v>
      </c>
      <c r="CB386" t="s">
        <v>119</v>
      </c>
      <c r="CC386" t="s">
        <v>137</v>
      </c>
      <c r="CD386" t="s">
        <v>138</v>
      </c>
      <c r="CE386" t="s">
        <v>138</v>
      </c>
      <c r="CF386" t="s">
        <v>231</v>
      </c>
      <c r="CH386" t="s">
        <v>231</v>
      </c>
      <c r="CI386" t="s">
        <v>141</v>
      </c>
      <c r="CJ386" t="s">
        <v>151</v>
      </c>
      <c r="CK386" t="s">
        <v>152</v>
      </c>
      <c r="CL386" t="s">
        <v>193</v>
      </c>
      <c r="CM386" t="s">
        <v>193</v>
      </c>
      <c r="CN386" t="s">
        <v>193</v>
      </c>
      <c r="CO386" t="s">
        <v>142</v>
      </c>
      <c r="CP386" t="s">
        <v>143</v>
      </c>
      <c r="CQ386" t="s">
        <v>143</v>
      </c>
      <c r="CR386" t="s">
        <v>143</v>
      </c>
      <c r="CS386" t="s">
        <v>143</v>
      </c>
      <c r="CT386" t="s">
        <v>143</v>
      </c>
    </row>
    <row r="387" spans="1:98" x14ac:dyDescent="0.25">
      <c r="A387" t="s">
        <v>97</v>
      </c>
      <c r="B387" t="s">
        <v>175</v>
      </c>
      <c r="C387" t="s">
        <v>98</v>
      </c>
      <c r="D387" t="s">
        <v>502</v>
      </c>
      <c r="E387" t="s">
        <v>217</v>
      </c>
      <c r="H387">
        <v>30028327</v>
      </c>
      <c r="I387" t="s">
        <v>217</v>
      </c>
      <c r="J387" t="s">
        <v>131</v>
      </c>
      <c r="K387" t="s">
        <v>468</v>
      </c>
      <c r="L387" s="6">
        <v>13248.91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13248.91</v>
      </c>
      <c r="T387" s="6">
        <v>-13248.91</v>
      </c>
      <c r="U387" s="6">
        <v>994.5</v>
      </c>
      <c r="V387" s="6">
        <v>2278</v>
      </c>
      <c r="W387" s="6">
        <v>434</v>
      </c>
      <c r="X387" s="6">
        <v>-3706.5</v>
      </c>
      <c r="Y387" s="6">
        <v>2966.01</v>
      </c>
      <c r="Z387" s="6">
        <v>5337.91</v>
      </c>
      <c r="AA387" s="6">
        <v>6286.61</v>
      </c>
      <c r="AB387" s="6">
        <v>-7307.21</v>
      </c>
      <c r="AC387" s="6">
        <v>5275.59</v>
      </c>
      <c r="AD387" s="6">
        <v>690</v>
      </c>
      <c r="AE387" s="6">
        <v>0</v>
      </c>
      <c r="AF387" s="6">
        <v>0</v>
      </c>
      <c r="AG387" t="s">
        <v>101</v>
      </c>
      <c r="AH387" t="s">
        <v>102</v>
      </c>
      <c r="AI387" t="s">
        <v>103</v>
      </c>
      <c r="AJ387" t="s">
        <v>144</v>
      </c>
      <c r="AK387" t="s">
        <v>144</v>
      </c>
      <c r="AO387" t="s">
        <v>106</v>
      </c>
      <c r="AP387" t="s">
        <v>107</v>
      </c>
      <c r="AQ387" t="s">
        <v>108</v>
      </c>
      <c r="AR387" t="s">
        <v>109</v>
      </c>
      <c r="AS387" t="s">
        <v>183</v>
      </c>
      <c r="AT387" t="s">
        <v>197</v>
      </c>
      <c r="AU387" t="s">
        <v>197</v>
      </c>
      <c r="AX387" t="s">
        <v>197</v>
      </c>
      <c r="AY387" t="s">
        <v>177</v>
      </c>
      <c r="AZ387" t="s">
        <v>198</v>
      </c>
      <c r="BA387" t="s">
        <v>199</v>
      </c>
      <c r="BB387" t="s">
        <v>200</v>
      </c>
      <c r="BD387" t="s">
        <v>200</v>
      </c>
      <c r="BE387" t="s">
        <v>132</v>
      </c>
      <c r="BF387" t="s">
        <v>132</v>
      </c>
      <c r="BK387" t="s">
        <v>132</v>
      </c>
      <c r="BL387" t="s">
        <v>133</v>
      </c>
      <c r="BM387" t="s">
        <v>133</v>
      </c>
      <c r="BP387" t="s">
        <v>133</v>
      </c>
      <c r="BQ387" t="s">
        <v>115</v>
      </c>
      <c r="BR387" t="s">
        <v>115</v>
      </c>
      <c r="BS387" t="s">
        <v>134</v>
      </c>
      <c r="BT387" t="s">
        <v>117</v>
      </c>
      <c r="BU387" t="s">
        <v>449</v>
      </c>
      <c r="BV387" t="s">
        <v>456</v>
      </c>
      <c r="BW387" t="s">
        <v>457</v>
      </c>
      <c r="BX387" t="s">
        <v>458</v>
      </c>
      <c r="BZ387" t="s">
        <v>458</v>
      </c>
      <c r="CA387" t="str">
        <f>VLOOKUP('DCSR exp data'!BZ387,Bucket[],2,FALSE)</f>
        <v>Travel and subsistence</v>
      </c>
      <c r="CB387" t="s">
        <v>119</v>
      </c>
      <c r="CC387" t="s">
        <v>137</v>
      </c>
      <c r="CD387" t="s">
        <v>138</v>
      </c>
      <c r="CE387" t="s">
        <v>138</v>
      </c>
      <c r="CF387" t="s">
        <v>231</v>
      </c>
      <c r="CH387" t="s">
        <v>231</v>
      </c>
      <c r="CI387" t="s">
        <v>141</v>
      </c>
      <c r="CJ387" t="s">
        <v>151</v>
      </c>
      <c r="CK387" t="s">
        <v>152</v>
      </c>
      <c r="CL387" t="s">
        <v>232</v>
      </c>
      <c r="CM387" t="s">
        <v>134</v>
      </c>
      <c r="CN387" t="s">
        <v>134</v>
      </c>
      <c r="CO387" t="s">
        <v>142</v>
      </c>
      <c r="CP387" t="s">
        <v>143</v>
      </c>
      <c r="CQ387" t="s">
        <v>143</v>
      </c>
      <c r="CR387" t="s">
        <v>143</v>
      </c>
      <c r="CS387" t="s">
        <v>143</v>
      </c>
      <c r="CT387" t="s">
        <v>143</v>
      </c>
    </row>
    <row r="388" spans="1:98" x14ac:dyDescent="0.25">
      <c r="A388" t="s">
        <v>97</v>
      </c>
      <c r="B388" t="s">
        <v>175</v>
      </c>
      <c r="C388" t="s">
        <v>98</v>
      </c>
      <c r="D388" t="s">
        <v>502</v>
      </c>
      <c r="E388" t="s">
        <v>217</v>
      </c>
      <c r="H388">
        <v>30028327</v>
      </c>
      <c r="I388" t="s">
        <v>217</v>
      </c>
      <c r="J388" t="s">
        <v>131</v>
      </c>
      <c r="K388" t="s">
        <v>468</v>
      </c>
      <c r="L388" s="6">
        <v>19715.349999999999</v>
      </c>
      <c r="M388" s="6">
        <v>0</v>
      </c>
      <c r="N388" s="6">
        <v>0</v>
      </c>
      <c r="O388" s="6">
        <v>0</v>
      </c>
      <c r="P388" s="6">
        <v>0</v>
      </c>
      <c r="Q388" s="6">
        <v>20000</v>
      </c>
      <c r="R388" s="6">
        <v>0</v>
      </c>
      <c r="S388" s="6">
        <v>19715.349999999999</v>
      </c>
      <c r="T388" s="6">
        <v>284.64999999999998</v>
      </c>
      <c r="U388" s="6">
        <v>0</v>
      </c>
      <c r="V388" s="6">
        <v>0</v>
      </c>
      <c r="W388" s="6">
        <v>0</v>
      </c>
      <c r="X388" s="6">
        <v>3706.5</v>
      </c>
      <c r="Y388" s="6">
        <v>0</v>
      </c>
      <c r="Z388" s="6">
        <v>0</v>
      </c>
      <c r="AA388" s="6">
        <v>0</v>
      </c>
      <c r="AB388" s="6">
        <v>16008.85</v>
      </c>
      <c r="AC388" s="6">
        <v>0</v>
      </c>
      <c r="AD388" s="6">
        <v>0</v>
      </c>
      <c r="AE388" s="6">
        <v>0</v>
      </c>
      <c r="AF388" s="6">
        <v>0</v>
      </c>
      <c r="AG388" t="s">
        <v>101</v>
      </c>
      <c r="AH388" t="s">
        <v>102</v>
      </c>
      <c r="AI388" t="s">
        <v>103</v>
      </c>
      <c r="AJ388" t="s">
        <v>144</v>
      </c>
      <c r="AK388" t="s">
        <v>144</v>
      </c>
      <c r="AO388" t="s">
        <v>106</v>
      </c>
      <c r="AP388" t="s">
        <v>107</v>
      </c>
      <c r="AQ388" t="s">
        <v>108</v>
      </c>
      <c r="AR388" t="s">
        <v>109</v>
      </c>
      <c r="AS388" t="s">
        <v>183</v>
      </c>
      <c r="AT388" t="s">
        <v>197</v>
      </c>
      <c r="AU388" t="s">
        <v>197</v>
      </c>
      <c r="AX388" t="s">
        <v>197</v>
      </c>
      <c r="AY388" t="s">
        <v>177</v>
      </c>
      <c r="AZ388" t="s">
        <v>198</v>
      </c>
      <c r="BA388" t="s">
        <v>199</v>
      </c>
      <c r="BB388" t="s">
        <v>200</v>
      </c>
      <c r="BD388" t="s">
        <v>200</v>
      </c>
      <c r="BE388" t="s">
        <v>132</v>
      </c>
      <c r="BF388" t="s">
        <v>132</v>
      </c>
      <c r="BK388" t="s">
        <v>132</v>
      </c>
      <c r="BL388" t="s">
        <v>113</v>
      </c>
      <c r="BM388" t="s">
        <v>114</v>
      </c>
      <c r="BN388" t="s">
        <v>202</v>
      </c>
      <c r="BP388" t="s">
        <v>202</v>
      </c>
      <c r="BQ388" t="s">
        <v>115</v>
      </c>
      <c r="BR388" t="s">
        <v>115</v>
      </c>
      <c r="BS388" t="s">
        <v>134</v>
      </c>
      <c r="BT388" t="s">
        <v>117</v>
      </c>
      <c r="BU388" t="s">
        <v>449</v>
      </c>
      <c r="BV388" t="s">
        <v>456</v>
      </c>
      <c r="BW388" t="s">
        <v>457</v>
      </c>
      <c r="BX388" t="s">
        <v>458</v>
      </c>
      <c r="BZ388" t="s">
        <v>458</v>
      </c>
      <c r="CA388" t="str">
        <f>VLOOKUP('DCSR exp data'!BZ388,Bucket[],2,FALSE)</f>
        <v>Travel and subsistence</v>
      </c>
      <c r="CB388" t="s">
        <v>119</v>
      </c>
      <c r="CC388" t="s">
        <v>137</v>
      </c>
      <c r="CD388" t="s">
        <v>138</v>
      </c>
      <c r="CE388" t="s">
        <v>138</v>
      </c>
      <c r="CF388" t="s">
        <v>231</v>
      </c>
      <c r="CH388" t="s">
        <v>231</v>
      </c>
      <c r="CI388" t="s">
        <v>141</v>
      </c>
      <c r="CJ388" t="s">
        <v>151</v>
      </c>
      <c r="CK388" t="s">
        <v>152</v>
      </c>
      <c r="CL388" t="s">
        <v>232</v>
      </c>
      <c r="CM388" t="s">
        <v>134</v>
      </c>
      <c r="CN388" t="s">
        <v>134</v>
      </c>
      <c r="CO388" t="s">
        <v>142</v>
      </c>
      <c r="CP388" t="s">
        <v>143</v>
      </c>
      <c r="CQ388" t="s">
        <v>143</v>
      </c>
      <c r="CR388" t="s">
        <v>143</v>
      </c>
      <c r="CS388" t="s">
        <v>143</v>
      </c>
      <c r="CT388" t="s">
        <v>143</v>
      </c>
    </row>
    <row r="389" spans="1:98" x14ac:dyDescent="0.25">
      <c r="A389" t="s">
        <v>97</v>
      </c>
      <c r="B389" t="s">
        <v>175</v>
      </c>
      <c r="C389" t="s">
        <v>98</v>
      </c>
      <c r="D389" t="s">
        <v>502</v>
      </c>
      <c r="E389" t="s">
        <v>217</v>
      </c>
      <c r="H389">
        <v>30028327</v>
      </c>
      <c r="I389" t="s">
        <v>217</v>
      </c>
      <c r="J389" t="s">
        <v>131</v>
      </c>
      <c r="K389" t="s">
        <v>468</v>
      </c>
      <c r="L389" s="6">
        <v>17198.12</v>
      </c>
      <c r="M389" s="6">
        <v>0</v>
      </c>
      <c r="N389" s="6">
        <v>0</v>
      </c>
      <c r="O389" s="6">
        <v>0</v>
      </c>
      <c r="P389" s="6">
        <v>0</v>
      </c>
      <c r="Q389" s="6">
        <v>20000</v>
      </c>
      <c r="R389" s="6">
        <v>0</v>
      </c>
      <c r="S389" s="6">
        <v>17198.12</v>
      </c>
      <c r="T389" s="6">
        <v>2801.88</v>
      </c>
      <c r="U389" s="6">
        <v>0</v>
      </c>
      <c r="V389" s="6">
        <v>0</v>
      </c>
      <c r="W389" s="6">
        <v>0</v>
      </c>
      <c r="X389" s="6">
        <v>10704.68</v>
      </c>
      <c r="Y389" s="6">
        <v>0</v>
      </c>
      <c r="Z389" s="6">
        <v>0</v>
      </c>
      <c r="AA389" s="6">
        <v>0</v>
      </c>
      <c r="AB389" s="6">
        <v>6493.44</v>
      </c>
      <c r="AC389" s="6">
        <v>0</v>
      </c>
      <c r="AD389" s="6">
        <v>0</v>
      </c>
      <c r="AE389" s="6">
        <v>0</v>
      </c>
      <c r="AF389" s="6">
        <v>0</v>
      </c>
      <c r="AG389" t="s">
        <v>101</v>
      </c>
      <c r="AH389" t="s">
        <v>102</v>
      </c>
      <c r="AI389" t="s">
        <v>103</v>
      </c>
      <c r="AJ389" t="s">
        <v>144</v>
      </c>
      <c r="AK389" t="s">
        <v>144</v>
      </c>
      <c r="AO389" t="s">
        <v>106</v>
      </c>
      <c r="AP389" t="s">
        <v>107</v>
      </c>
      <c r="AQ389" t="s">
        <v>108</v>
      </c>
      <c r="AR389" t="s">
        <v>109</v>
      </c>
      <c r="AS389" t="s">
        <v>183</v>
      </c>
      <c r="AT389" t="s">
        <v>197</v>
      </c>
      <c r="AU389" t="s">
        <v>197</v>
      </c>
      <c r="AX389" t="s">
        <v>197</v>
      </c>
      <c r="AY389" t="s">
        <v>177</v>
      </c>
      <c r="AZ389" t="s">
        <v>198</v>
      </c>
      <c r="BA389" t="s">
        <v>199</v>
      </c>
      <c r="BB389" t="s">
        <v>200</v>
      </c>
      <c r="BD389" t="s">
        <v>200</v>
      </c>
      <c r="BE389" t="s">
        <v>132</v>
      </c>
      <c r="BF389" t="s">
        <v>132</v>
      </c>
      <c r="BK389" t="s">
        <v>132</v>
      </c>
      <c r="BL389" t="s">
        <v>113</v>
      </c>
      <c r="BM389" t="s">
        <v>114</v>
      </c>
      <c r="BN389" t="s">
        <v>202</v>
      </c>
      <c r="BP389" t="s">
        <v>202</v>
      </c>
      <c r="BQ389" t="s">
        <v>115</v>
      </c>
      <c r="BR389" t="s">
        <v>115</v>
      </c>
      <c r="BS389" t="s">
        <v>134</v>
      </c>
      <c r="BT389" t="s">
        <v>117</v>
      </c>
      <c r="BU389" t="s">
        <v>449</v>
      </c>
      <c r="BV389" t="s">
        <v>450</v>
      </c>
      <c r="BW389" t="s">
        <v>459</v>
      </c>
      <c r="BX389" t="s">
        <v>459</v>
      </c>
      <c r="BZ389" t="s">
        <v>459</v>
      </c>
      <c r="CA389" t="str">
        <f>VLOOKUP('DCSR exp data'!BZ389,Bucket[],2,FALSE)</f>
        <v>Travel and subsistence</v>
      </c>
      <c r="CB389" t="s">
        <v>119</v>
      </c>
      <c r="CC389" t="s">
        <v>137</v>
      </c>
      <c r="CD389" t="s">
        <v>138</v>
      </c>
      <c r="CE389" t="s">
        <v>138</v>
      </c>
      <c r="CF389" t="s">
        <v>231</v>
      </c>
      <c r="CH389" t="s">
        <v>231</v>
      </c>
      <c r="CI389" t="s">
        <v>141</v>
      </c>
      <c r="CJ389" t="s">
        <v>151</v>
      </c>
      <c r="CK389" t="s">
        <v>152</v>
      </c>
      <c r="CL389" t="s">
        <v>232</v>
      </c>
      <c r="CM389" t="s">
        <v>134</v>
      </c>
      <c r="CN389" t="s">
        <v>134</v>
      </c>
      <c r="CO389" t="s">
        <v>142</v>
      </c>
      <c r="CP389" t="s">
        <v>143</v>
      </c>
      <c r="CQ389" t="s">
        <v>143</v>
      </c>
      <c r="CR389" t="s">
        <v>143</v>
      </c>
      <c r="CS389" t="s">
        <v>143</v>
      </c>
      <c r="CT389" t="s">
        <v>143</v>
      </c>
    </row>
    <row r="390" spans="1:98" x14ac:dyDescent="0.25">
      <c r="A390" t="s">
        <v>97</v>
      </c>
      <c r="B390" t="s">
        <v>175</v>
      </c>
      <c r="C390" t="s">
        <v>98</v>
      </c>
      <c r="D390" t="s">
        <v>502</v>
      </c>
      <c r="E390" t="s">
        <v>217</v>
      </c>
      <c r="H390">
        <v>30028327</v>
      </c>
      <c r="I390" t="s">
        <v>217</v>
      </c>
      <c r="J390" t="s">
        <v>131</v>
      </c>
      <c r="K390" t="s">
        <v>468</v>
      </c>
      <c r="L390" s="6">
        <v>5685.6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5685.6</v>
      </c>
      <c r="T390" s="6">
        <v>-5685.6</v>
      </c>
      <c r="U390" s="6">
        <v>3971.38</v>
      </c>
      <c r="V390" s="6">
        <v>6439.1</v>
      </c>
      <c r="W390" s="6">
        <v>294.2</v>
      </c>
      <c r="X390" s="6">
        <v>-10390.879999999999</v>
      </c>
      <c r="Y390" s="6">
        <v>5657.4</v>
      </c>
      <c r="Z390" s="6">
        <v>522.24</v>
      </c>
      <c r="AA390" s="6">
        <v>0</v>
      </c>
      <c r="AB390" s="6">
        <v>-807.84</v>
      </c>
      <c r="AC390" s="6">
        <v>0</v>
      </c>
      <c r="AD390" s="6">
        <v>0</v>
      </c>
      <c r="AE390" s="6">
        <v>0</v>
      </c>
      <c r="AF390" s="6">
        <v>0</v>
      </c>
      <c r="AG390" t="s">
        <v>101</v>
      </c>
      <c r="AH390" t="s">
        <v>102</v>
      </c>
      <c r="AI390" t="s">
        <v>103</v>
      </c>
      <c r="AJ390" t="s">
        <v>144</v>
      </c>
      <c r="AK390" t="s">
        <v>144</v>
      </c>
      <c r="AO390" t="s">
        <v>106</v>
      </c>
      <c r="AP390" t="s">
        <v>107</v>
      </c>
      <c r="AQ390" t="s">
        <v>108</v>
      </c>
      <c r="AR390" t="s">
        <v>109</v>
      </c>
      <c r="AS390" t="s">
        <v>183</v>
      </c>
      <c r="AT390" t="s">
        <v>197</v>
      </c>
      <c r="AU390" t="s">
        <v>197</v>
      </c>
      <c r="AX390" t="s">
        <v>197</v>
      </c>
      <c r="AY390" t="s">
        <v>177</v>
      </c>
      <c r="AZ390" t="s">
        <v>198</v>
      </c>
      <c r="BA390" t="s">
        <v>199</v>
      </c>
      <c r="BB390" t="s">
        <v>200</v>
      </c>
      <c r="BD390" t="s">
        <v>200</v>
      </c>
      <c r="BE390" t="s">
        <v>132</v>
      </c>
      <c r="BF390" t="s">
        <v>132</v>
      </c>
      <c r="BK390" t="s">
        <v>132</v>
      </c>
      <c r="BL390" t="s">
        <v>133</v>
      </c>
      <c r="BM390" t="s">
        <v>133</v>
      </c>
      <c r="BP390" t="s">
        <v>133</v>
      </c>
      <c r="BQ390" t="s">
        <v>115</v>
      </c>
      <c r="BR390" t="s">
        <v>115</v>
      </c>
      <c r="BS390" t="s">
        <v>134</v>
      </c>
      <c r="BT390" t="s">
        <v>117</v>
      </c>
      <c r="BU390" t="s">
        <v>449</v>
      </c>
      <c r="BV390" t="s">
        <v>450</v>
      </c>
      <c r="BW390" t="s">
        <v>459</v>
      </c>
      <c r="BX390" t="s">
        <v>459</v>
      </c>
      <c r="BZ390" t="s">
        <v>459</v>
      </c>
      <c r="CA390" t="str">
        <f>VLOOKUP('DCSR exp data'!BZ390,Bucket[],2,FALSE)</f>
        <v>Travel and subsistence</v>
      </c>
      <c r="CB390" t="s">
        <v>119</v>
      </c>
      <c r="CC390" t="s">
        <v>137</v>
      </c>
      <c r="CD390" t="s">
        <v>138</v>
      </c>
      <c r="CE390" t="s">
        <v>138</v>
      </c>
      <c r="CF390" t="s">
        <v>231</v>
      </c>
      <c r="CH390" t="s">
        <v>231</v>
      </c>
      <c r="CI390" t="s">
        <v>141</v>
      </c>
      <c r="CJ390" t="s">
        <v>151</v>
      </c>
      <c r="CK390" t="s">
        <v>152</v>
      </c>
      <c r="CL390" t="s">
        <v>232</v>
      </c>
      <c r="CM390" t="s">
        <v>134</v>
      </c>
      <c r="CN390" t="s">
        <v>134</v>
      </c>
      <c r="CO390" t="s">
        <v>142</v>
      </c>
      <c r="CP390" t="s">
        <v>143</v>
      </c>
      <c r="CQ390" t="s">
        <v>143</v>
      </c>
      <c r="CR390" t="s">
        <v>143</v>
      </c>
      <c r="CS390" t="s">
        <v>143</v>
      </c>
      <c r="CT390" t="s">
        <v>143</v>
      </c>
    </row>
    <row r="391" spans="1:98" x14ac:dyDescent="0.25">
      <c r="A391" t="s">
        <v>97</v>
      </c>
      <c r="B391" t="s">
        <v>175</v>
      </c>
      <c r="C391" t="s">
        <v>98</v>
      </c>
      <c r="D391" t="s">
        <v>502</v>
      </c>
      <c r="E391" t="s">
        <v>217</v>
      </c>
      <c r="H391">
        <v>30028327</v>
      </c>
      <c r="I391" t="s">
        <v>217</v>
      </c>
      <c r="J391" t="s">
        <v>131</v>
      </c>
      <c r="K391" t="s">
        <v>468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9619.51</v>
      </c>
      <c r="Z391" s="6">
        <v>0</v>
      </c>
      <c r="AA391" s="6">
        <v>0</v>
      </c>
      <c r="AB391" s="6">
        <v>-9619.51</v>
      </c>
      <c r="AC391" s="6">
        <v>0</v>
      </c>
      <c r="AD391" s="6">
        <v>0</v>
      </c>
      <c r="AE391" s="6">
        <v>0</v>
      </c>
      <c r="AF391" s="6">
        <v>0</v>
      </c>
      <c r="AG391" t="s">
        <v>101</v>
      </c>
      <c r="AH391" t="s">
        <v>102</v>
      </c>
      <c r="AI391" t="s">
        <v>103</v>
      </c>
      <c r="AJ391" t="s">
        <v>144</v>
      </c>
      <c r="AK391" t="s">
        <v>144</v>
      </c>
      <c r="AO391" t="s">
        <v>106</v>
      </c>
      <c r="AP391" t="s">
        <v>107</v>
      </c>
      <c r="AQ391" t="s">
        <v>145</v>
      </c>
      <c r="AR391" t="s">
        <v>146</v>
      </c>
      <c r="AX391" t="s">
        <v>146</v>
      </c>
      <c r="AY391" t="s">
        <v>177</v>
      </c>
      <c r="AZ391" t="s">
        <v>178</v>
      </c>
      <c r="BA391" t="s">
        <v>237</v>
      </c>
      <c r="BB391" t="s">
        <v>237</v>
      </c>
      <c r="BD391" t="s">
        <v>237</v>
      </c>
      <c r="BE391" t="s">
        <v>132</v>
      </c>
      <c r="BF391" t="s">
        <v>132</v>
      </c>
      <c r="BK391" t="s">
        <v>132</v>
      </c>
      <c r="BL391" t="s">
        <v>133</v>
      </c>
      <c r="BM391" t="s">
        <v>133</v>
      </c>
      <c r="BP391" t="s">
        <v>133</v>
      </c>
      <c r="BQ391" t="s">
        <v>115</v>
      </c>
      <c r="BR391" t="s">
        <v>115</v>
      </c>
      <c r="BS391" t="s">
        <v>134</v>
      </c>
      <c r="BT391" t="s">
        <v>117</v>
      </c>
      <c r="BU391" t="s">
        <v>449</v>
      </c>
      <c r="BV391" t="s">
        <v>450</v>
      </c>
      <c r="BW391" t="s">
        <v>459</v>
      </c>
      <c r="BX391" t="s">
        <v>459</v>
      </c>
      <c r="BZ391" t="s">
        <v>459</v>
      </c>
      <c r="CA391" t="str">
        <f>VLOOKUP('DCSR exp data'!BZ391,Bucket[],2,FALSE)</f>
        <v>Travel and subsistence</v>
      </c>
      <c r="CB391" t="s">
        <v>119</v>
      </c>
      <c r="CC391" t="s">
        <v>137</v>
      </c>
      <c r="CD391" t="s">
        <v>138</v>
      </c>
      <c r="CE391" t="s">
        <v>138</v>
      </c>
      <c r="CF391" t="s">
        <v>231</v>
      </c>
      <c r="CH391" t="s">
        <v>231</v>
      </c>
      <c r="CI391" t="s">
        <v>141</v>
      </c>
      <c r="CJ391" t="s">
        <v>151</v>
      </c>
      <c r="CK391" t="s">
        <v>152</v>
      </c>
      <c r="CL391" t="s">
        <v>193</v>
      </c>
      <c r="CM391" t="s">
        <v>193</v>
      </c>
      <c r="CN391" t="s">
        <v>193</v>
      </c>
      <c r="CO391" t="s">
        <v>142</v>
      </c>
      <c r="CP391" t="s">
        <v>143</v>
      </c>
      <c r="CQ391" t="s">
        <v>143</v>
      </c>
      <c r="CR391" t="s">
        <v>143</v>
      </c>
      <c r="CS391" t="s">
        <v>143</v>
      </c>
      <c r="CT391" t="s">
        <v>143</v>
      </c>
    </row>
    <row r="392" spans="1:98" x14ac:dyDescent="0.25">
      <c r="A392" t="s">
        <v>97</v>
      </c>
      <c r="B392" t="s">
        <v>175</v>
      </c>
      <c r="C392" t="s">
        <v>98</v>
      </c>
      <c r="D392" t="s">
        <v>502</v>
      </c>
      <c r="E392" t="s">
        <v>288</v>
      </c>
      <c r="H392">
        <v>30031327</v>
      </c>
      <c r="I392" t="s">
        <v>288</v>
      </c>
      <c r="J392" t="s">
        <v>131</v>
      </c>
      <c r="K392" t="s">
        <v>468</v>
      </c>
      <c r="L392" s="6">
        <v>600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600</v>
      </c>
      <c r="T392" s="6">
        <v>-600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600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t="s">
        <v>101</v>
      </c>
      <c r="AH392" t="s">
        <v>102</v>
      </c>
      <c r="AI392" t="s">
        <v>103</v>
      </c>
      <c r="AJ392" t="s">
        <v>144</v>
      </c>
      <c r="AK392" t="s">
        <v>144</v>
      </c>
      <c r="AO392" t="s">
        <v>106</v>
      </c>
      <c r="AP392" t="s">
        <v>107</v>
      </c>
      <c r="AQ392" t="s">
        <v>108</v>
      </c>
      <c r="AR392" t="s">
        <v>109</v>
      </c>
      <c r="AS392" t="s">
        <v>183</v>
      </c>
      <c r="AT392" t="s">
        <v>197</v>
      </c>
      <c r="AU392" t="s">
        <v>197</v>
      </c>
      <c r="AX392" t="s">
        <v>197</v>
      </c>
      <c r="AY392" t="s">
        <v>177</v>
      </c>
      <c r="AZ392" t="s">
        <v>198</v>
      </c>
      <c r="BA392" t="s">
        <v>199</v>
      </c>
      <c r="BB392" t="s">
        <v>200</v>
      </c>
      <c r="BD392" t="s">
        <v>200</v>
      </c>
      <c r="BE392" t="s">
        <v>132</v>
      </c>
      <c r="BF392" t="s">
        <v>132</v>
      </c>
      <c r="BK392" t="s">
        <v>132</v>
      </c>
      <c r="BL392" t="s">
        <v>113</v>
      </c>
      <c r="BM392" t="s">
        <v>114</v>
      </c>
      <c r="BN392" t="s">
        <v>202</v>
      </c>
      <c r="BP392" t="s">
        <v>202</v>
      </c>
      <c r="BQ392" t="s">
        <v>115</v>
      </c>
      <c r="BR392" t="s">
        <v>115</v>
      </c>
      <c r="BS392" t="s">
        <v>134</v>
      </c>
      <c r="BT392" t="s">
        <v>117</v>
      </c>
      <c r="BU392" t="s">
        <v>449</v>
      </c>
      <c r="BV392" t="s">
        <v>453</v>
      </c>
      <c r="BW392" t="s">
        <v>453</v>
      </c>
      <c r="BZ392" t="s">
        <v>453</v>
      </c>
      <c r="CA392" t="str">
        <f>VLOOKUP('DCSR exp data'!BZ392,Bucket[],2,FALSE)</f>
        <v>Travel and subsistence</v>
      </c>
      <c r="CB392" t="s">
        <v>119</v>
      </c>
      <c r="CC392" t="s">
        <v>137</v>
      </c>
      <c r="CD392" t="s">
        <v>138</v>
      </c>
      <c r="CE392" t="s">
        <v>138</v>
      </c>
      <c r="CF392" t="s">
        <v>231</v>
      </c>
      <c r="CH392" t="s">
        <v>231</v>
      </c>
      <c r="CI392" t="s">
        <v>141</v>
      </c>
      <c r="CJ392" t="s">
        <v>151</v>
      </c>
      <c r="CK392" t="s">
        <v>152</v>
      </c>
      <c r="CL392" t="s">
        <v>232</v>
      </c>
      <c r="CM392" t="s">
        <v>134</v>
      </c>
      <c r="CN392" t="s">
        <v>134</v>
      </c>
      <c r="CO392" t="s">
        <v>142</v>
      </c>
      <c r="CP392" t="s">
        <v>143</v>
      </c>
      <c r="CQ392" t="s">
        <v>143</v>
      </c>
      <c r="CR392" t="s">
        <v>143</v>
      </c>
      <c r="CS392" t="s">
        <v>143</v>
      </c>
      <c r="CT392" t="s">
        <v>143</v>
      </c>
    </row>
    <row r="393" spans="1:98" x14ac:dyDescent="0.25">
      <c r="A393" t="s">
        <v>97</v>
      </c>
      <c r="B393" t="s">
        <v>175</v>
      </c>
      <c r="C393" t="s">
        <v>98</v>
      </c>
      <c r="D393" t="s">
        <v>502</v>
      </c>
      <c r="E393" t="s">
        <v>217</v>
      </c>
      <c r="H393">
        <v>30028327</v>
      </c>
      <c r="I393" t="s">
        <v>217</v>
      </c>
      <c r="J393" t="s">
        <v>131</v>
      </c>
      <c r="K393" t="s">
        <v>468</v>
      </c>
      <c r="L393" s="6">
        <v>37600</v>
      </c>
      <c r="M393" s="6">
        <v>0</v>
      </c>
      <c r="N393" s="6">
        <v>0</v>
      </c>
      <c r="O393" s="6">
        <v>0</v>
      </c>
      <c r="P393" s="6">
        <v>0</v>
      </c>
      <c r="Q393" s="6">
        <v>150000</v>
      </c>
      <c r="R393" s="6">
        <v>0</v>
      </c>
      <c r="S393" s="6">
        <v>37600</v>
      </c>
      <c r="T393" s="6">
        <v>112400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1200</v>
      </c>
      <c r="AA393" s="6">
        <v>0</v>
      </c>
      <c r="AB393" s="6">
        <v>36400</v>
      </c>
      <c r="AC393" s="6">
        <v>0</v>
      </c>
      <c r="AD393" s="6">
        <v>0</v>
      </c>
      <c r="AE393" s="6">
        <v>0</v>
      </c>
      <c r="AF393" s="6">
        <v>0</v>
      </c>
      <c r="AG393" t="s">
        <v>101</v>
      </c>
      <c r="AH393" t="s">
        <v>102</v>
      </c>
      <c r="AI393" t="s">
        <v>103</v>
      </c>
      <c r="AJ393" t="s">
        <v>144</v>
      </c>
      <c r="AK393" t="s">
        <v>144</v>
      </c>
      <c r="AO393" t="s">
        <v>106</v>
      </c>
      <c r="AP393" t="s">
        <v>107</v>
      </c>
      <c r="AQ393" t="s">
        <v>108</v>
      </c>
      <c r="AR393" t="s">
        <v>109</v>
      </c>
      <c r="AS393" t="s">
        <v>183</v>
      </c>
      <c r="AT393" t="s">
        <v>197</v>
      </c>
      <c r="AU393" t="s">
        <v>197</v>
      </c>
      <c r="AX393" t="s">
        <v>197</v>
      </c>
      <c r="AY393" t="s">
        <v>177</v>
      </c>
      <c r="AZ393" t="s">
        <v>198</v>
      </c>
      <c r="BA393" t="s">
        <v>199</v>
      </c>
      <c r="BB393" t="s">
        <v>200</v>
      </c>
      <c r="BD393" t="s">
        <v>200</v>
      </c>
      <c r="BE393" t="s">
        <v>132</v>
      </c>
      <c r="BF393" t="s">
        <v>132</v>
      </c>
      <c r="BK393" t="s">
        <v>132</v>
      </c>
      <c r="BL393" t="s">
        <v>113</v>
      </c>
      <c r="BM393" t="s">
        <v>114</v>
      </c>
      <c r="BN393" t="s">
        <v>480</v>
      </c>
      <c r="BP393" t="s">
        <v>480</v>
      </c>
      <c r="BQ393" t="s">
        <v>115</v>
      </c>
      <c r="BR393" t="s">
        <v>115</v>
      </c>
      <c r="BS393" t="s">
        <v>134</v>
      </c>
      <c r="BT393" t="s">
        <v>117</v>
      </c>
      <c r="BU393" t="s">
        <v>449</v>
      </c>
      <c r="BV393" t="s">
        <v>453</v>
      </c>
      <c r="BW393" t="s">
        <v>453</v>
      </c>
      <c r="BZ393" t="s">
        <v>453</v>
      </c>
      <c r="CA393" t="str">
        <f>VLOOKUP('DCSR exp data'!BZ393,Bucket[],2,FALSE)</f>
        <v>Travel and subsistence</v>
      </c>
      <c r="CB393" t="s">
        <v>119</v>
      </c>
      <c r="CC393" t="s">
        <v>137</v>
      </c>
      <c r="CD393" t="s">
        <v>138</v>
      </c>
      <c r="CE393" t="s">
        <v>138</v>
      </c>
      <c r="CF393" t="s">
        <v>231</v>
      </c>
      <c r="CH393" t="s">
        <v>231</v>
      </c>
      <c r="CI393" t="s">
        <v>141</v>
      </c>
      <c r="CJ393" t="s">
        <v>151</v>
      </c>
      <c r="CK393" t="s">
        <v>152</v>
      </c>
      <c r="CL393" t="s">
        <v>232</v>
      </c>
      <c r="CM393" t="s">
        <v>134</v>
      </c>
      <c r="CN393" t="s">
        <v>134</v>
      </c>
      <c r="CO393" t="s">
        <v>142</v>
      </c>
      <c r="CP393" t="s">
        <v>143</v>
      </c>
      <c r="CQ393" t="s">
        <v>143</v>
      </c>
      <c r="CR393" t="s">
        <v>143</v>
      </c>
      <c r="CS393" t="s">
        <v>143</v>
      </c>
      <c r="CT393" t="s">
        <v>143</v>
      </c>
    </row>
    <row r="394" spans="1:98" x14ac:dyDescent="0.25">
      <c r="A394" t="s">
        <v>97</v>
      </c>
      <c r="B394" t="s">
        <v>175</v>
      </c>
      <c r="C394" t="s">
        <v>98</v>
      </c>
      <c r="D394" t="s">
        <v>502</v>
      </c>
      <c r="E394" t="s">
        <v>217</v>
      </c>
      <c r="H394">
        <v>30028327</v>
      </c>
      <c r="I394" t="s">
        <v>217</v>
      </c>
      <c r="J394" t="s">
        <v>131</v>
      </c>
      <c r="K394" t="s">
        <v>468</v>
      </c>
      <c r="L394" s="6">
        <v>181331.5</v>
      </c>
      <c r="M394" s="6">
        <v>0</v>
      </c>
      <c r="N394" s="6">
        <v>0</v>
      </c>
      <c r="O394" s="6">
        <v>0</v>
      </c>
      <c r="P394" s="6">
        <v>0</v>
      </c>
      <c r="Q394" s="6">
        <v>235000</v>
      </c>
      <c r="R394" s="6">
        <v>1750</v>
      </c>
      <c r="S394" s="6">
        <v>184131.5</v>
      </c>
      <c r="T394" s="6">
        <v>49118.5</v>
      </c>
      <c r="U394" s="6">
        <v>0</v>
      </c>
      <c r="V394" s="6">
        <v>106755</v>
      </c>
      <c r="W394" s="6">
        <v>3414</v>
      </c>
      <c r="X394" s="6">
        <v>11000</v>
      </c>
      <c r="Y394" s="6">
        <v>27812.5</v>
      </c>
      <c r="Z394" s="6">
        <v>6050</v>
      </c>
      <c r="AA394" s="6">
        <v>19150</v>
      </c>
      <c r="AB394" s="6">
        <v>560</v>
      </c>
      <c r="AC394" s="6">
        <v>5590</v>
      </c>
      <c r="AD394" s="6">
        <v>0</v>
      </c>
      <c r="AE394" s="6">
        <v>1000</v>
      </c>
      <c r="AF394" s="6">
        <v>2800</v>
      </c>
      <c r="AG394" t="s">
        <v>101</v>
      </c>
      <c r="AH394" t="s">
        <v>102</v>
      </c>
      <c r="AI394" t="s">
        <v>103</v>
      </c>
      <c r="AJ394" t="s">
        <v>144</v>
      </c>
      <c r="AK394" t="s">
        <v>144</v>
      </c>
      <c r="AO394" t="s">
        <v>106</v>
      </c>
      <c r="AP394" t="s">
        <v>107</v>
      </c>
      <c r="AQ394" t="s">
        <v>108</v>
      </c>
      <c r="AR394" t="s">
        <v>109</v>
      </c>
      <c r="AS394" t="s">
        <v>183</v>
      </c>
      <c r="AT394" t="s">
        <v>197</v>
      </c>
      <c r="AU394" t="s">
        <v>197</v>
      </c>
      <c r="AX394" t="s">
        <v>197</v>
      </c>
      <c r="AY394" t="s">
        <v>177</v>
      </c>
      <c r="AZ394" t="s">
        <v>198</v>
      </c>
      <c r="BA394" t="s">
        <v>199</v>
      </c>
      <c r="BB394" t="s">
        <v>200</v>
      </c>
      <c r="BD394" t="s">
        <v>200</v>
      </c>
      <c r="BE394" t="s">
        <v>132</v>
      </c>
      <c r="BF394" t="s">
        <v>132</v>
      </c>
      <c r="BK394" t="s">
        <v>132</v>
      </c>
      <c r="BL394" t="s">
        <v>113</v>
      </c>
      <c r="BM394" t="s">
        <v>114</v>
      </c>
      <c r="BN394" t="s">
        <v>202</v>
      </c>
      <c r="BP394" t="s">
        <v>202</v>
      </c>
      <c r="BQ394" t="s">
        <v>115</v>
      </c>
      <c r="BR394" t="s">
        <v>115</v>
      </c>
      <c r="BS394" t="s">
        <v>134</v>
      </c>
      <c r="BT394" t="s">
        <v>117</v>
      </c>
      <c r="BU394" t="s">
        <v>449</v>
      </c>
      <c r="BV394" t="s">
        <v>453</v>
      </c>
      <c r="BW394" t="s">
        <v>453</v>
      </c>
      <c r="BZ394" t="s">
        <v>453</v>
      </c>
      <c r="CA394" t="str">
        <f>VLOOKUP('DCSR exp data'!BZ394,Bucket[],2,FALSE)</f>
        <v>Travel and subsistence</v>
      </c>
      <c r="CB394" t="s">
        <v>119</v>
      </c>
      <c r="CC394" t="s">
        <v>137</v>
      </c>
      <c r="CD394" t="s">
        <v>138</v>
      </c>
      <c r="CE394" t="s">
        <v>138</v>
      </c>
      <c r="CF394" t="s">
        <v>231</v>
      </c>
      <c r="CH394" t="s">
        <v>231</v>
      </c>
      <c r="CI394" t="s">
        <v>141</v>
      </c>
      <c r="CJ394" t="s">
        <v>151</v>
      </c>
      <c r="CK394" t="s">
        <v>152</v>
      </c>
      <c r="CL394" t="s">
        <v>232</v>
      </c>
      <c r="CM394" t="s">
        <v>134</v>
      </c>
      <c r="CN394" t="s">
        <v>134</v>
      </c>
      <c r="CO394" t="s">
        <v>142</v>
      </c>
      <c r="CP394" t="s">
        <v>143</v>
      </c>
      <c r="CQ394" t="s">
        <v>143</v>
      </c>
      <c r="CR394" t="s">
        <v>143</v>
      </c>
      <c r="CS394" t="s">
        <v>143</v>
      </c>
      <c r="CT394" t="s">
        <v>143</v>
      </c>
    </row>
    <row r="395" spans="1:98" x14ac:dyDescent="0.25">
      <c r="A395" t="s">
        <v>97</v>
      </c>
      <c r="B395" t="s">
        <v>175</v>
      </c>
      <c r="C395" t="s">
        <v>98</v>
      </c>
      <c r="D395" t="s">
        <v>502</v>
      </c>
      <c r="E395" t="s">
        <v>217</v>
      </c>
      <c r="H395">
        <v>30028327</v>
      </c>
      <c r="I395" t="s">
        <v>217</v>
      </c>
      <c r="J395" t="s">
        <v>131</v>
      </c>
      <c r="K395" t="s">
        <v>468</v>
      </c>
      <c r="L395" s="6">
        <v>37500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37500</v>
      </c>
      <c r="T395" s="6">
        <v>-37500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37500</v>
      </c>
      <c r="AE395" s="6">
        <v>0</v>
      </c>
      <c r="AF395" s="6">
        <v>0</v>
      </c>
      <c r="AG395" t="s">
        <v>101</v>
      </c>
      <c r="AH395" t="s">
        <v>102</v>
      </c>
      <c r="AI395" t="s">
        <v>103</v>
      </c>
      <c r="AJ395" t="s">
        <v>144</v>
      </c>
      <c r="AK395" t="s">
        <v>144</v>
      </c>
      <c r="AO395" t="s">
        <v>106</v>
      </c>
      <c r="AP395" t="s">
        <v>107</v>
      </c>
      <c r="AQ395" t="s">
        <v>108</v>
      </c>
      <c r="AR395" t="s">
        <v>109</v>
      </c>
      <c r="AS395" t="s">
        <v>183</v>
      </c>
      <c r="AT395" t="s">
        <v>197</v>
      </c>
      <c r="AU395" t="s">
        <v>197</v>
      </c>
      <c r="AX395" t="s">
        <v>197</v>
      </c>
      <c r="AY395" t="s">
        <v>177</v>
      </c>
      <c r="AZ395" t="s">
        <v>198</v>
      </c>
      <c r="BA395" t="s">
        <v>199</v>
      </c>
      <c r="BB395" t="s">
        <v>200</v>
      </c>
      <c r="BD395" t="s">
        <v>200</v>
      </c>
      <c r="BE395" t="s">
        <v>132</v>
      </c>
      <c r="BF395" t="s">
        <v>132</v>
      </c>
      <c r="BK395" t="s">
        <v>132</v>
      </c>
      <c r="BL395" t="s">
        <v>133</v>
      </c>
      <c r="BM395" t="s">
        <v>133</v>
      </c>
      <c r="BP395" t="s">
        <v>133</v>
      </c>
      <c r="BQ395" t="s">
        <v>115</v>
      </c>
      <c r="BR395" t="s">
        <v>115</v>
      </c>
      <c r="BS395" t="s">
        <v>134</v>
      </c>
      <c r="BT395" t="s">
        <v>117</v>
      </c>
      <c r="BU395" t="s">
        <v>449</v>
      </c>
      <c r="BV395" t="s">
        <v>453</v>
      </c>
      <c r="BW395" t="s">
        <v>453</v>
      </c>
      <c r="BZ395" t="s">
        <v>453</v>
      </c>
      <c r="CA395" t="str">
        <f>VLOOKUP('DCSR exp data'!BZ395,Bucket[],2,FALSE)</f>
        <v>Travel and subsistence</v>
      </c>
      <c r="CB395" t="s">
        <v>119</v>
      </c>
      <c r="CC395" t="s">
        <v>137</v>
      </c>
      <c r="CD395" t="s">
        <v>138</v>
      </c>
      <c r="CE395" t="s">
        <v>138</v>
      </c>
      <c r="CF395" t="s">
        <v>231</v>
      </c>
      <c r="CH395" t="s">
        <v>231</v>
      </c>
      <c r="CI395" t="s">
        <v>141</v>
      </c>
      <c r="CJ395" t="s">
        <v>151</v>
      </c>
      <c r="CK395" t="s">
        <v>152</v>
      </c>
      <c r="CL395" t="s">
        <v>232</v>
      </c>
      <c r="CM395" t="s">
        <v>134</v>
      </c>
      <c r="CN395" t="s">
        <v>134</v>
      </c>
      <c r="CO395" t="s">
        <v>142</v>
      </c>
      <c r="CP395" t="s">
        <v>143</v>
      </c>
      <c r="CQ395" t="s">
        <v>143</v>
      </c>
      <c r="CR395" t="s">
        <v>143</v>
      </c>
      <c r="CS395" t="s">
        <v>143</v>
      </c>
      <c r="CT395" t="s">
        <v>143</v>
      </c>
    </row>
    <row r="396" spans="1:98" x14ac:dyDescent="0.25">
      <c r="A396" t="s">
        <v>97</v>
      </c>
      <c r="B396" t="s">
        <v>175</v>
      </c>
      <c r="C396" t="s">
        <v>98</v>
      </c>
      <c r="D396" t="s">
        <v>502</v>
      </c>
      <c r="E396" t="s">
        <v>217</v>
      </c>
      <c r="H396">
        <v>30028327</v>
      </c>
      <c r="I396" t="s">
        <v>217</v>
      </c>
      <c r="J396" t="s">
        <v>131</v>
      </c>
      <c r="K396" t="s">
        <v>468</v>
      </c>
      <c r="L396" s="6">
        <v>5132.7299999999996</v>
      </c>
      <c r="M396" s="6">
        <v>0</v>
      </c>
      <c r="N396" s="6">
        <v>0</v>
      </c>
      <c r="O396" s="6">
        <v>0</v>
      </c>
      <c r="P396" s="6">
        <v>0</v>
      </c>
      <c r="Q396" s="6">
        <v>15000</v>
      </c>
      <c r="R396" s="6">
        <v>0</v>
      </c>
      <c r="S396" s="6">
        <v>5132.7299999999996</v>
      </c>
      <c r="T396" s="6">
        <v>9867.27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2850.91</v>
      </c>
      <c r="AB396" s="6">
        <v>2281.8200000000002</v>
      </c>
      <c r="AC396" s="6">
        <v>0</v>
      </c>
      <c r="AD396" s="6">
        <v>0</v>
      </c>
      <c r="AE396" s="6">
        <v>0</v>
      </c>
      <c r="AF396" s="6">
        <v>0</v>
      </c>
      <c r="AG396" t="s">
        <v>101</v>
      </c>
      <c r="AH396" t="s">
        <v>102</v>
      </c>
      <c r="AI396" t="s">
        <v>103</v>
      </c>
      <c r="AJ396" t="s">
        <v>144</v>
      </c>
      <c r="AK396" t="s">
        <v>144</v>
      </c>
      <c r="AO396" t="s">
        <v>106</v>
      </c>
      <c r="AP396" t="s">
        <v>107</v>
      </c>
      <c r="AQ396" t="s">
        <v>108</v>
      </c>
      <c r="AR396" t="s">
        <v>109</v>
      </c>
      <c r="AS396" t="s">
        <v>183</v>
      </c>
      <c r="AT396" t="s">
        <v>197</v>
      </c>
      <c r="AU396" t="s">
        <v>197</v>
      </c>
      <c r="AX396" t="s">
        <v>197</v>
      </c>
      <c r="AY396" t="s">
        <v>177</v>
      </c>
      <c r="AZ396" t="s">
        <v>198</v>
      </c>
      <c r="BA396" t="s">
        <v>199</v>
      </c>
      <c r="BB396" t="s">
        <v>200</v>
      </c>
      <c r="BD396" t="s">
        <v>200</v>
      </c>
      <c r="BE396" t="s">
        <v>132</v>
      </c>
      <c r="BF396" t="s">
        <v>132</v>
      </c>
      <c r="BK396" t="s">
        <v>132</v>
      </c>
      <c r="BL396" t="s">
        <v>113</v>
      </c>
      <c r="BM396" t="s">
        <v>114</v>
      </c>
      <c r="BN396" t="s">
        <v>202</v>
      </c>
      <c r="BP396" t="s">
        <v>202</v>
      </c>
      <c r="BQ396" t="s">
        <v>115</v>
      </c>
      <c r="BR396" t="s">
        <v>115</v>
      </c>
      <c r="BS396" t="s">
        <v>134</v>
      </c>
      <c r="BT396" t="s">
        <v>117</v>
      </c>
      <c r="BU396" t="s">
        <v>463</v>
      </c>
      <c r="BV396" t="s">
        <v>464</v>
      </c>
      <c r="BW396" t="s">
        <v>464</v>
      </c>
      <c r="BZ396" t="s">
        <v>464</v>
      </c>
      <c r="CA396" t="str">
        <f>VLOOKUP('DCSR exp data'!BZ396,Bucket[],2,FALSE)</f>
        <v>Transportation</v>
      </c>
      <c r="CB396" t="s">
        <v>119</v>
      </c>
      <c r="CC396" t="s">
        <v>137</v>
      </c>
      <c r="CD396" t="s">
        <v>138</v>
      </c>
      <c r="CE396" t="s">
        <v>138</v>
      </c>
      <c r="CF396" t="s">
        <v>231</v>
      </c>
      <c r="CH396" t="s">
        <v>231</v>
      </c>
      <c r="CI396" t="s">
        <v>141</v>
      </c>
      <c r="CJ396" t="s">
        <v>151</v>
      </c>
      <c r="CK396" t="s">
        <v>152</v>
      </c>
      <c r="CL396" t="s">
        <v>232</v>
      </c>
      <c r="CM396" t="s">
        <v>134</v>
      </c>
      <c r="CN396" t="s">
        <v>134</v>
      </c>
      <c r="CO396" t="s">
        <v>142</v>
      </c>
      <c r="CP396" t="s">
        <v>143</v>
      </c>
      <c r="CQ396" t="s">
        <v>143</v>
      </c>
      <c r="CR396" t="s">
        <v>143</v>
      </c>
      <c r="CS396" t="s">
        <v>143</v>
      </c>
      <c r="CT396" t="s">
        <v>143</v>
      </c>
    </row>
    <row r="397" spans="1:98" x14ac:dyDescent="0.25">
      <c r="A397" t="s">
        <v>97</v>
      </c>
      <c r="B397" t="s">
        <v>175</v>
      </c>
      <c r="C397" t="s">
        <v>98</v>
      </c>
      <c r="D397" t="s">
        <v>502</v>
      </c>
      <c r="E397" t="s">
        <v>288</v>
      </c>
      <c r="H397">
        <v>30031327</v>
      </c>
      <c r="I397" t="s">
        <v>288</v>
      </c>
      <c r="J397" t="s">
        <v>131</v>
      </c>
      <c r="K397" t="s">
        <v>468</v>
      </c>
      <c r="L397" s="6">
        <v>2500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2500</v>
      </c>
      <c r="T397" s="6">
        <v>-2500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2500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t="s">
        <v>101</v>
      </c>
      <c r="AH397" t="s">
        <v>102</v>
      </c>
      <c r="AI397" t="s">
        <v>103</v>
      </c>
      <c r="AJ397" t="s">
        <v>144</v>
      </c>
      <c r="AK397" t="s">
        <v>144</v>
      </c>
      <c r="AO397" t="s">
        <v>106</v>
      </c>
      <c r="AP397" t="s">
        <v>107</v>
      </c>
      <c r="AQ397" t="s">
        <v>108</v>
      </c>
      <c r="AR397" t="s">
        <v>109</v>
      </c>
      <c r="AS397" t="s">
        <v>183</v>
      </c>
      <c r="AT397" t="s">
        <v>197</v>
      </c>
      <c r="AU397" t="s">
        <v>197</v>
      </c>
      <c r="AX397" t="s">
        <v>197</v>
      </c>
      <c r="AY397" t="s">
        <v>177</v>
      </c>
      <c r="AZ397" t="s">
        <v>198</v>
      </c>
      <c r="BA397" t="s">
        <v>199</v>
      </c>
      <c r="BB397" t="s">
        <v>200</v>
      </c>
      <c r="BD397" t="s">
        <v>200</v>
      </c>
      <c r="BE397" t="s">
        <v>132</v>
      </c>
      <c r="BF397" t="s">
        <v>132</v>
      </c>
      <c r="BK397" t="s">
        <v>132</v>
      </c>
      <c r="BL397" t="s">
        <v>113</v>
      </c>
      <c r="BM397" t="s">
        <v>114</v>
      </c>
      <c r="BN397" t="s">
        <v>202</v>
      </c>
      <c r="BP397" t="s">
        <v>202</v>
      </c>
      <c r="BQ397" t="s">
        <v>115</v>
      </c>
      <c r="BR397" t="s">
        <v>115</v>
      </c>
      <c r="BS397" t="s">
        <v>134</v>
      </c>
      <c r="BT397" t="s">
        <v>117</v>
      </c>
      <c r="BU397" t="s">
        <v>449</v>
      </c>
      <c r="BV397" t="s">
        <v>462</v>
      </c>
      <c r="BW397" t="s">
        <v>462</v>
      </c>
      <c r="BZ397" t="s">
        <v>462</v>
      </c>
      <c r="CA397" t="str">
        <f>VLOOKUP('DCSR exp data'!BZ397,Bucket[],2,FALSE)</f>
        <v>Travel and subsistence</v>
      </c>
      <c r="CB397" t="s">
        <v>119</v>
      </c>
      <c r="CC397" t="s">
        <v>137</v>
      </c>
      <c r="CD397" t="s">
        <v>138</v>
      </c>
      <c r="CE397" t="s">
        <v>138</v>
      </c>
      <c r="CF397" t="s">
        <v>231</v>
      </c>
      <c r="CH397" t="s">
        <v>231</v>
      </c>
      <c r="CI397" t="s">
        <v>141</v>
      </c>
      <c r="CJ397" t="s">
        <v>151</v>
      </c>
      <c r="CK397" t="s">
        <v>152</v>
      </c>
      <c r="CL397" t="s">
        <v>232</v>
      </c>
      <c r="CM397" t="s">
        <v>134</v>
      </c>
      <c r="CN397" t="s">
        <v>134</v>
      </c>
      <c r="CO397" t="s">
        <v>142</v>
      </c>
      <c r="CP397" t="s">
        <v>143</v>
      </c>
      <c r="CQ397" t="s">
        <v>143</v>
      </c>
      <c r="CR397" t="s">
        <v>143</v>
      </c>
      <c r="CS397" t="s">
        <v>143</v>
      </c>
      <c r="CT397" t="s">
        <v>143</v>
      </c>
    </row>
    <row r="398" spans="1:98" x14ac:dyDescent="0.25">
      <c r="A398" t="s">
        <v>97</v>
      </c>
      <c r="B398" t="s">
        <v>175</v>
      </c>
      <c r="C398" t="s">
        <v>98</v>
      </c>
      <c r="D398" t="s">
        <v>502</v>
      </c>
      <c r="E398" t="s">
        <v>217</v>
      </c>
      <c r="H398">
        <v>30028327</v>
      </c>
      <c r="I398" t="s">
        <v>217</v>
      </c>
      <c r="J398" t="s">
        <v>131</v>
      </c>
      <c r="K398" t="s">
        <v>468</v>
      </c>
      <c r="L398" s="6">
        <v>133253</v>
      </c>
      <c r="M398" s="6">
        <v>0</v>
      </c>
      <c r="N398" s="6">
        <v>0</v>
      </c>
      <c r="O398" s="6">
        <v>0</v>
      </c>
      <c r="P398" s="6">
        <v>0</v>
      </c>
      <c r="Q398" s="6">
        <v>691000</v>
      </c>
      <c r="R398" s="6">
        <v>0</v>
      </c>
      <c r="S398" s="6">
        <v>133253</v>
      </c>
      <c r="T398" s="6">
        <v>557747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8480</v>
      </c>
      <c r="AA398" s="6">
        <v>0</v>
      </c>
      <c r="AB398" s="6">
        <v>124773</v>
      </c>
      <c r="AC398" s="6">
        <v>0</v>
      </c>
      <c r="AD398" s="6">
        <v>0</v>
      </c>
      <c r="AE398" s="6">
        <v>0</v>
      </c>
      <c r="AF398" s="6">
        <v>0</v>
      </c>
      <c r="AG398" t="s">
        <v>101</v>
      </c>
      <c r="AH398" t="s">
        <v>102</v>
      </c>
      <c r="AI398" t="s">
        <v>103</v>
      </c>
      <c r="AJ398" t="s">
        <v>144</v>
      </c>
      <c r="AK398" t="s">
        <v>144</v>
      </c>
      <c r="AO398" t="s">
        <v>106</v>
      </c>
      <c r="AP398" t="s">
        <v>107</v>
      </c>
      <c r="AQ398" t="s">
        <v>108</v>
      </c>
      <c r="AR398" t="s">
        <v>109</v>
      </c>
      <c r="AS398" t="s">
        <v>183</v>
      </c>
      <c r="AT398" t="s">
        <v>197</v>
      </c>
      <c r="AU398" t="s">
        <v>197</v>
      </c>
      <c r="AX398" t="s">
        <v>197</v>
      </c>
      <c r="AY398" t="s">
        <v>177</v>
      </c>
      <c r="AZ398" t="s">
        <v>198</v>
      </c>
      <c r="BA398" t="s">
        <v>199</v>
      </c>
      <c r="BB398" t="s">
        <v>200</v>
      </c>
      <c r="BD398" t="s">
        <v>200</v>
      </c>
      <c r="BE398" t="s">
        <v>132</v>
      </c>
      <c r="BF398" t="s">
        <v>132</v>
      </c>
      <c r="BK398" t="s">
        <v>132</v>
      </c>
      <c r="BL398" t="s">
        <v>113</v>
      </c>
      <c r="BM398" t="s">
        <v>114</v>
      </c>
      <c r="BN398" t="s">
        <v>480</v>
      </c>
      <c r="BP398" t="s">
        <v>480</v>
      </c>
      <c r="BQ398" t="s">
        <v>115</v>
      </c>
      <c r="BR398" t="s">
        <v>115</v>
      </c>
      <c r="BS398" t="s">
        <v>134</v>
      </c>
      <c r="BT398" t="s">
        <v>117</v>
      </c>
      <c r="BU398" t="s">
        <v>449</v>
      </c>
      <c r="BV398" t="s">
        <v>462</v>
      </c>
      <c r="BW398" t="s">
        <v>462</v>
      </c>
      <c r="BZ398" t="s">
        <v>462</v>
      </c>
      <c r="CA398" t="str">
        <f>VLOOKUP('DCSR exp data'!BZ398,Bucket[],2,FALSE)</f>
        <v>Travel and subsistence</v>
      </c>
      <c r="CB398" t="s">
        <v>119</v>
      </c>
      <c r="CC398" t="s">
        <v>137</v>
      </c>
      <c r="CD398" t="s">
        <v>138</v>
      </c>
      <c r="CE398" t="s">
        <v>138</v>
      </c>
      <c r="CF398" t="s">
        <v>231</v>
      </c>
      <c r="CH398" t="s">
        <v>231</v>
      </c>
      <c r="CI398" t="s">
        <v>141</v>
      </c>
      <c r="CJ398" t="s">
        <v>151</v>
      </c>
      <c r="CK398" t="s">
        <v>152</v>
      </c>
      <c r="CL398" t="s">
        <v>232</v>
      </c>
      <c r="CM398" t="s">
        <v>134</v>
      </c>
      <c r="CN398" t="s">
        <v>134</v>
      </c>
      <c r="CO398" t="s">
        <v>142</v>
      </c>
      <c r="CP398" t="s">
        <v>143</v>
      </c>
      <c r="CQ398" t="s">
        <v>143</v>
      </c>
      <c r="CR398" t="s">
        <v>143</v>
      </c>
      <c r="CS398" t="s">
        <v>143</v>
      </c>
      <c r="CT398" t="s">
        <v>143</v>
      </c>
    </row>
    <row r="399" spans="1:98" x14ac:dyDescent="0.25">
      <c r="A399" t="s">
        <v>97</v>
      </c>
      <c r="B399" t="s">
        <v>175</v>
      </c>
      <c r="C399" t="s">
        <v>98</v>
      </c>
      <c r="D399" t="s">
        <v>502</v>
      </c>
      <c r="E399" t="s">
        <v>217</v>
      </c>
      <c r="H399">
        <v>30028327</v>
      </c>
      <c r="I399" t="s">
        <v>217</v>
      </c>
      <c r="J399" t="s">
        <v>131</v>
      </c>
      <c r="K399" t="s">
        <v>468</v>
      </c>
      <c r="L399" s="6">
        <v>580107.68999999994</v>
      </c>
      <c r="M399" s="6">
        <v>0</v>
      </c>
      <c r="N399" s="6">
        <v>0</v>
      </c>
      <c r="O399" s="6">
        <v>0</v>
      </c>
      <c r="P399" s="6">
        <v>0</v>
      </c>
      <c r="Q399" s="6">
        <v>640000</v>
      </c>
      <c r="R399" s="6">
        <v>7095</v>
      </c>
      <c r="S399" s="6">
        <v>590739.68999999994</v>
      </c>
      <c r="T399" s="6">
        <v>42165.31</v>
      </c>
      <c r="U399" s="6">
        <v>0</v>
      </c>
      <c r="V399" s="6">
        <v>294987.49</v>
      </c>
      <c r="W399" s="6">
        <v>5566</v>
      </c>
      <c r="X399" s="6">
        <v>34714.53</v>
      </c>
      <c r="Y399" s="6">
        <v>78859.360000000001</v>
      </c>
      <c r="Z399" s="6">
        <v>62880.76</v>
      </c>
      <c r="AA399" s="6">
        <v>80866.38</v>
      </c>
      <c r="AB399" s="6">
        <v>4041.99</v>
      </c>
      <c r="AC399" s="6">
        <v>17057</v>
      </c>
      <c r="AD399" s="6">
        <v>0</v>
      </c>
      <c r="AE399" s="6">
        <v>1134.18</v>
      </c>
      <c r="AF399" s="6">
        <v>10632</v>
      </c>
      <c r="AG399" t="s">
        <v>101</v>
      </c>
      <c r="AH399" t="s">
        <v>102</v>
      </c>
      <c r="AI399" t="s">
        <v>103</v>
      </c>
      <c r="AJ399" t="s">
        <v>144</v>
      </c>
      <c r="AK399" t="s">
        <v>144</v>
      </c>
      <c r="AO399" t="s">
        <v>106</v>
      </c>
      <c r="AP399" t="s">
        <v>107</v>
      </c>
      <c r="AQ399" t="s">
        <v>108</v>
      </c>
      <c r="AR399" t="s">
        <v>109</v>
      </c>
      <c r="AS399" t="s">
        <v>183</v>
      </c>
      <c r="AT399" t="s">
        <v>197</v>
      </c>
      <c r="AU399" t="s">
        <v>197</v>
      </c>
      <c r="AX399" t="s">
        <v>197</v>
      </c>
      <c r="AY399" t="s">
        <v>177</v>
      </c>
      <c r="AZ399" t="s">
        <v>198</v>
      </c>
      <c r="BA399" t="s">
        <v>199</v>
      </c>
      <c r="BB399" t="s">
        <v>200</v>
      </c>
      <c r="BD399" t="s">
        <v>200</v>
      </c>
      <c r="BE399" t="s">
        <v>132</v>
      </c>
      <c r="BF399" t="s">
        <v>132</v>
      </c>
      <c r="BK399" t="s">
        <v>132</v>
      </c>
      <c r="BL399" t="s">
        <v>113</v>
      </c>
      <c r="BM399" t="s">
        <v>114</v>
      </c>
      <c r="BN399" t="s">
        <v>202</v>
      </c>
      <c r="BP399" t="s">
        <v>202</v>
      </c>
      <c r="BQ399" t="s">
        <v>115</v>
      </c>
      <c r="BR399" t="s">
        <v>115</v>
      </c>
      <c r="BS399" t="s">
        <v>134</v>
      </c>
      <c r="BT399" t="s">
        <v>117</v>
      </c>
      <c r="BU399" t="s">
        <v>449</v>
      </c>
      <c r="BV399" t="s">
        <v>462</v>
      </c>
      <c r="BW399" t="s">
        <v>462</v>
      </c>
      <c r="BZ399" t="s">
        <v>462</v>
      </c>
      <c r="CA399" t="str">
        <f>VLOOKUP('DCSR exp data'!BZ399,Bucket[],2,FALSE)</f>
        <v>Travel and subsistence</v>
      </c>
      <c r="CB399" t="s">
        <v>119</v>
      </c>
      <c r="CC399" t="s">
        <v>137</v>
      </c>
      <c r="CD399" t="s">
        <v>138</v>
      </c>
      <c r="CE399" t="s">
        <v>138</v>
      </c>
      <c r="CF399" t="s">
        <v>231</v>
      </c>
      <c r="CH399" t="s">
        <v>231</v>
      </c>
      <c r="CI399" t="s">
        <v>141</v>
      </c>
      <c r="CJ399" t="s">
        <v>151</v>
      </c>
      <c r="CK399" t="s">
        <v>152</v>
      </c>
      <c r="CL399" t="s">
        <v>232</v>
      </c>
      <c r="CM399" t="s">
        <v>134</v>
      </c>
      <c r="CN399" t="s">
        <v>134</v>
      </c>
      <c r="CO399" t="s">
        <v>142</v>
      </c>
      <c r="CP399" t="s">
        <v>143</v>
      </c>
      <c r="CQ399" t="s">
        <v>143</v>
      </c>
      <c r="CR399" t="s">
        <v>143</v>
      </c>
      <c r="CS399" t="s">
        <v>143</v>
      </c>
      <c r="CT399" t="s">
        <v>143</v>
      </c>
    </row>
    <row r="400" spans="1:98" x14ac:dyDescent="0.25">
      <c r="A400" t="s">
        <v>97</v>
      </c>
      <c r="B400" t="s">
        <v>175</v>
      </c>
      <c r="C400" t="s">
        <v>98</v>
      </c>
      <c r="D400" t="s">
        <v>502</v>
      </c>
      <c r="E400" t="s">
        <v>217</v>
      </c>
      <c r="H400">
        <v>30028327</v>
      </c>
      <c r="I400" t="s">
        <v>217</v>
      </c>
      <c r="J400" t="s">
        <v>131</v>
      </c>
      <c r="K400" t="s">
        <v>468</v>
      </c>
      <c r="L400" s="6">
        <v>116526.83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116526.83</v>
      </c>
      <c r="T400" s="6">
        <v>-116526.83</v>
      </c>
      <c r="U400" s="6">
        <v>0</v>
      </c>
      <c r="V400" s="6">
        <v>324.52999999999997</v>
      </c>
      <c r="W400" s="6">
        <v>0</v>
      </c>
      <c r="X400" s="6">
        <v>-324.52999999999997</v>
      </c>
      <c r="Y400" s="6">
        <v>370.15</v>
      </c>
      <c r="Z400" s="6">
        <v>870.14</v>
      </c>
      <c r="AA400" s="6">
        <v>121.7</v>
      </c>
      <c r="AB400" s="6">
        <v>-454.59</v>
      </c>
      <c r="AC400" s="6">
        <v>1229.43</v>
      </c>
      <c r="AD400" s="6">
        <v>114390</v>
      </c>
      <c r="AE400" s="6">
        <v>0</v>
      </c>
      <c r="AF400" s="6">
        <v>0</v>
      </c>
      <c r="AG400" t="s">
        <v>101</v>
      </c>
      <c r="AH400" t="s">
        <v>102</v>
      </c>
      <c r="AI400" t="s">
        <v>103</v>
      </c>
      <c r="AJ400" t="s">
        <v>144</v>
      </c>
      <c r="AK400" t="s">
        <v>144</v>
      </c>
      <c r="AO400" t="s">
        <v>106</v>
      </c>
      <c r="AP400" t="s">
        <v>107</v>
      </c>
      <c r="AQ400" t="s">
        <v>108</v>
      </c>
      <c r="AR400" t="s">
        <v>109</v>
      </c>
      <c r="AS400" t="s">
        <v>183</v>
      </c>
      <c r="AT400" t="s">
        <v>197</v>
      </c>
      <c r="AU400" t="s">
        <v>197</v>
      </c>
      <c r="AX400" t="s">
        <v>197</v>
      </c>
      <c r="AY400" t="s">
        <v>177</v>
      </c>
      <c r="AZ400" t="s">
        <v>198</v>
      </c>
      <c r="BA400" t="s">
        <v>199</v>
      </c>
      <c r="BB400" t="s">
        <v>200</v>
      </c>
      <c r="BD400" t="s">
        <v>200</v>
      </c>
      <c r="BE400" t="s">
        <v>132</v>
      </c>
      <c r="BF400" t="s">
        <v>132</v>
      </c>
      <c r="BK400" t="s">
        <v>132</v>
      </c>
      <c r="BL400" t="s">
        <v>133</v>
      </c>
      <c r="BM400" t="s">
        <v>133</v>
      </c>
      <c r="BP400" t="s">
        <v>133</v>
      </c>
      <c r="BQ400" t="s">
        <v>115</v>
      </c>
      <c r="BR400" t="s">
        <v>115</v>
      </c>
      <c r="BS400" t="s">
        <v>134</v>
      </c>
      <c r="BT400" t="s">
        <v>117</v>
      </c>
      <c r="BU400" t="s">
        <v>449</v>
      </c>
      <c r="BV400" t="s">
        <v>462</v>
      </c>
      <c r="BW400" t="s">
        <v>462</v>
      </c>
      <c r="BZ400" t="s">
        <v>462</v>
      </c>
      <c r="CA400" t="str">
        <f>VLOOKUP('DCSR exp data'!BZ400,Bucket[],2,FALSE)</f>
        <v>Travel and subsistence</v>
      </c>
      <c r="CB400" t="s">
        <v>119</v>
      </c>
      <c r="CC400" t="s">
        <v>137</v>
      </c>
      <c r="CD400" t="s">
        <v>138</v>
      </c>
      <c r="CE400" t="s">
        <v>138</v>
      </c>
      <c r="CF400" t="s">
        <v>231</v>
      </c>
      <c r="CH400" t="s">
        <v>231</v>
      </c>
      <c r="CI400" t="s">
        <v>141</v>
      </c>
      <c r="CJ400" t="s">
        <v>151</v>
      </c>
      <c r="CK400" t="s">
        <v>152</v>
      </c>
      <c r="CL400" t="s">
        <v>232</v>
      </c>
      <c r="CM400" t="s">
        <v>134</v>
      </c>
      <c r="CN400" t="s">
        <v>134</v>
      </c>
      <c r="CO400" t="s">
        <v>142</v>
      </c>
      <c r="CP400" t="s">
        <v>143</v>
      </c>
      <c r="CQ400" t="s">
        <v>143</v>
      </c>
      <c r="CR400" t="s">
        <v>143</v>
      </c>
      <c r="CS400" t="s">
        <v>143</v>
      </c>
      <c r="CT400" t="s">
        <v>143</v>
      </c>
    </row>
    <row r="401" spans="1:98" x14ac:dyDescent="0.25">
      <c r="A401" t="s">
        <v>97</v>
      </c>
      <c r="B401" t="s">
        <v>175</v>
      </c>
      <c r="C401" t="s">
        <v>98</v>
      </c>
      <c r="D401" t="s">
        <v>502</v>
      </c>
      <c r="E401" t="s">
        <v>217</v>
      </c>
      <c r="H401">
        <v>30028327</v>
      </c>
      <c r="I401" t="s">
        <v>217</v>
      </c>
      <c r="J401" t="s">
        <v>131</v>
      </c>
      <c r="K401" t="s">
        <v>468</v>
      </c>
      <c r="L401" s="6">
        <v>0</v>
      </c>
      <c r="M401" s="6">
        <v>0</v>
      </c>
      <c r="N401" s="6">
        <v>0</v>
      </c>
      <c r="O401" s="6">
        <v>0</v>
      </c>
      <c r="P401" s="6">
        <v>300000</v>
      </c>
      <c r="Q401" s="6">
        <v>300000</v>
      </c>
      <c r="R401" s="6">
        <v>0</v>
      </c>
      <c r="S401" s="6">
        <v>0</v>
      </c>
      <c r="T401" s="6">
        <v>300000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t="s">
        <v>101</v>
      </c>
      <c r="AH401" t="s">
        <v>102</v>
      </c>
      <c r="AI401" t="s">
        <v>103</v>
      </c>
      <c r="AJ401" t="s">
        <v>144</v>
      </c>
      <c r="AK401" t="s">
        <v>144</v>
      </c>
      <c r="AO401" t="s">
        <v>106</v>
      </c>
      <c r="AP401" t="s">
        <v>107</v>
      </c>
      <c r="AQ401" t="s">
        <v>108</v>
      </c>
      <c r="AR401" t="s">
        <v>109</v>
      </c>
      <c r="AS401" t="s">
        <v>183</v>
      </c>
      <c r="AT401" t="s">
        <v>197</v>
      </c>
      <c r="AU401" t="s">
        <v>197</v>
      </c>
      <c r="AX401" t="s">
        <v>197</v>
      </c>
      <c r="AY401" t="s">
        <v>177</v>
      </c>
      <c r="AZ401" t="s">
        <v>198</v>
      </c>
      <c r="BA401" t="s">
        <v>199</v>
      </c>
      <c r="BB401" t="s">
        <v>200</v>
      </c>
      <c r="BD401" t="s">
        <v>200</v>
      </c>
      <c r="BE401" t="s">
        <v>132</v>
      </c>
      <c r="BF401" t="s">
        <v>132</v>
      </c>
      <c r="BK401" t="s">
        <v>132</v>
      </c>
      <c r="BL401" t="s">
        <v>113</v>
      </c>
      <c r="BM401" t="s">
        <v>114</v>
      </c>
      <c r="BN401" t="s">
        <v>202</v>
      </c>
      <c r="BP401" t="s">
        <v>202</v>
      </c>
      <c r="BQ401" t="s">
        <v>115</v>
      </c>
      <c r="BR401" t="s">
        <v>115</v>
      </c>
      <c r="BS401" t="s">
        <v>134</v>
      </c>
      <c r="BT401" t="s">
        <v>117</v>
      </c>
      <c r="BU401" t="s">
        <v>463</v>
      </c>
      <c r="BV401" t="s">
        <v>465</v>
      </c>
      <c r="BW401" t="s">
        <v>465</v>
      </c>
      <c r="BZ401" t="s">
        <v>465</v>
      </c>
      <c r="CA401" t="str">
        <f>VLOOKUP('DCSR exp data'!BZ401,Bucket[],2,FALSE)</f>
        <v>Transportation</v>
      </c>
      <c r="CB401" t="s">
        <v>119</v>
      </c>
      <c r="CC401" t="s">
        <v>137</v>
      </c>
      <c r="CD401" t="s">
        <v>138</v>
      </c>
      <c r="CE401" t="s">
        <v>138</v>
      </c>
      <c r="CF401" t="s">
        <v>231</v>
      </c>
      <c r="CH401" t="s">
        <v>231</v>
      </c>
      <c r="CI401" t="s">
        <v>141</v>
      </c>
      <c r="CJ401" t="s">
        <v>151</v>
      </c>
      <c r="CK401" t="s">
        <v>152</v>
      </c>
      <c r="CL401" t="s">
        <v>232</v>
      </c>
      <c r="CM401" t="s">
        <v>134</v>
      </c>
      <c r="CN401" t="s">
        <v>134</v>
      </c>
      <c r="CO401" t="s">
        <v>142</v>
      </c>
      <c r="CP401" t="s">
        <v>143</v>
      </c>
      <c r="CQ401" t="s">
        <v>143</v>
      </c>
      <c r="CR401" t="s">
        <v>143</v>
      </c>
      <c r="CS401" t="s">
        <v>143</v>
      </c>
      <c r="CT401" t="s">
        <v>143</v>
      </c>
    </row>
    <row r="402" spans="1:98" x14ac:dyDescent="0.25">
      <c r="A402" t="s">
        <v>97</v>
      </c>
      <c r="B402" t="s">
        <v>175</v>
      </c>
      <c r="C402" t="s">
        <v>98</v>
      </c>
      <c r="D402" t="s">
        <v>502</v>
      </c>
      <c r="E402" t="s">
        <v>217</v>
      </c>
      <c r="H402">
        <v>30028327</v>
      </c>
      <c r="I402" t="s">
        <v>217</v>
      </c>
      <c r="J402" t="s">
        <v>131</v>
      </c>
      <c r="K402" t="s">
        <v>468</v>
      </c>
      <c r="L402" s="6">
        <v>35358.400000000001</v>
      </c>
      <c r="M402" s="6">
        <v>0</v>
      </c>
      <c r="N402" s="6">
        <v>0</v>
      </c>
      <c r="O402" s="6">
        <v>0</v>
      </c>
      <c r="P402" s="6">
        <v>0</v>
      </c>
      <c r="Q402" s="6">
        <v>40000</v>
      </c>
      <c r="R402" s="6">
        <v>0</v>
      </c>
      <c r="S402" s="6">
        <v>35358.400000000001</v>
      </c>
      <c r="T402" s="6">
        <v>4641.6000000000004</v>
      </c>
      <c r="U402" s="6">
        <v>0</v>
      </c>
      <c r="V402" s="6">
        <v>18558.400000000001</v>
      </c>
      <c r="W402" s="6">
        <v>0</v>
      </c>
      <c r="X402" s="6">
        <v>16800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t="s">
        <v>101</v>
      </c>
      <c r="AH402" t="s">
        <v>102</v>
      </c>
      <c r="AI402" t="s">
        <v>103</v>
      </c>
      <c r="AJ402" t="s">
        <v>144</v>
      </c>
      <c r="AK402" t="s">
        <v>144</v>
      </c>
      <c r="AO402" t="s">
        <v>106</v>
      </c>
      <c r="AP402" t="s">
        <v>107</v>
      </c>
      <c r="AQ402" t="s">
        <v>108</v>
      </c>
      <c r="AR402" t="s">
        <v>109</v>
      </c>
      <c r="AS402" t="s">
        <v>183</v>
      </c>
      <c r="AT402" t="s">
        <v>197</v>
      </c>
      <c r="AU402" t="s">
        <v>197</v>
      </c>
      <c r="AX402" t="s">
        <v>197</v>
      </c>
      <c r="AY402" t="s">
        <v>177</v>
      </c>
      <c r="AZ402" t="s">
        <v>198</v>
      </c>
      <c r="BA402" t="s">
        <v>199</v>
      </c>
      <c r="BB402" t="s">
        <v>200</v>
      </c>
      <c r="BD402" t="s">
        <v>200</v>
      </c>
      <c r="BE402" t="s">
        <v>132</v>
      </c>
      <c r="BF402" t="s">
        <v>132</v>
      </c>
      <c r="BK402" t="s">
        <v>132</v>
      </c>
      <c r="BL402" t="s">
        <v>113</v>
      </c>
      <c r="BM402" t="s">
        <v>114</v>
      </c>
      <c r="BN402" t="s">
        <v>202</v>
      </c>
      <c r="BP402" t="s">
        <v>202</v>
      </c>
      <c r="BQ402" t="s">
        <v>115</v>
      </c>
      <c r="BR402" t="s">
        <v>115</v>
      </c>
      <c r="BS402" t="s">
        <v>134</v>
      </c>
      <c r="BT402" t="s">
        <v>117</v>
      </c>
      <c r="BU402" t="s">
        <v>467</v>
      </c>
      <c r="BZ402" t="s">
        <v>467</v>
      </c>
      <c r="CA402" t="str">
        <f>VLOOKUP('DCSR exp data'!BZ402,Bucket[],2,FALSE)</f>
        <v>Venue hire</v>
      </c>
      <c r="CB402" t="s">
        <v>119</v>
      </c>
      <c r="CC402" t="s">
        <v>137</v>
      </c>
      <c r="CD402" t="s">
        <v>138</v>
      </c>
      <c r="CE402" t="s">
        <v>138</v>
      </c>
      <c r="CF402" t="s">
        <v>231</v>
      </c>
      <c r="CH402" t="s">
        <v>231</v>
      </c>
      <c r="CI402" t="s">
        <v>141</v>
      </c>
      <c r="CJ402" t="s">
        <v>151</v>
      </c>
      <c r="CK402" t="s">
        <v>152</v>
      </c>
      <c r="CL402" t="s">
        <v>232</v>
      </c>
      <c r="CM402" t="s">
        <v>134</v>
      </c>
      <c r="CN402" t="s">
        <v>134</v>
      </c>
      <c r="CO402" t="s">
        <v>142</v>
      </c>
      <c r="CP402" t="s">
        <v>143</v>
      </c>
      <c r="CQ402" t="s">
        <v>143</v>
      </c>
      <c r="CR402" t="s">
        <v>143</v>
      </c>
      <c r="CS402" t="s">
        <v>143</v>
      </c>
      <c r="CT402" t="s">
        <v>143</v>
      </c>
    </row>
    <row r="403" spans="1:98" x14ac:dyDescent="0.25">
      <c r="A403" t="s">
        <v>97</v>
      </c>
      <c r="B403" t="s">
        <v>175</v>
      </c>
      <c r="C403" t="s">
        <v>98</v>
      </c>
      <c r="D403" t="s">
        <v>502</v>
      </c>
      <c r="E403" t="s">
        <v>217</v>
      </c>
      <c r="H403">
        <v>30028327</v>
      </c>
      <c r="I403" t="s">
        <v>217</v>
      </c>
      <c r="J403" t="s">
        <v>131</v>
      </c>
      <c r="K403" t="s">
        <v>468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16800</v>
      </c>
      <c r="W403" s="6">
        <v>0</v>
      </c>
      <c r="X403" s="6">
        <v>-16800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t="s">
        <v>101</v>
      </c>
      <c r="AH403" t="s">
        <v>102</v>
      </c>
      <c r="AI403" t="s">
        <v>103</v>
      </c>
      <c r="AJ403" t="s">
        <v>144</v>
      </c>
      <c r="AK403" t="s">
        <v>144</v>
      </c>
      <c r="AO403" t="s">
        <v>106</v>
      </c>
      <c r="AP403" t="s">
        <v>107</v>
      </c>
      <c r="AQ403" t="s">
        <v>108</v>
      </c>
      <c r="AR403" t="s">
        <v>109</v>
      </c>
      <c r="AS403" t="s">
        <v>183</v>
      </c>
      <c r="AT403" t="s">
        <v>197</v>
      </c>
      <c r="AU403" t="s">
        <v>197</v>
      </c>
      <c r="AX403" t="s">
        <v>197</v>
      </c>
      <c r="AY403" t="s">
        <v>177</v>
      </c>
      <c r="AZ403" t="s">
        <v>198</v>
      </c>
      <c r="BA403" t="s">
        <v>199</v>
      </c>
      <c r="BB403" t="s">
        <v>200</v>
      </c>
      <c r="BD403" t="s">
        <v>200</v>
      </c>
      <c r="BE403" t="s">
        <v>132</v>
      </c>
      <c r="BF403" t="s">
        <v>132</v>
      </c>
      <c r="BK403" t="s">
        <v>132</v>
      </c>
      <c r="BL403" t="s">
        <v>133</v>
      </c>
      <c r="BM403" t="s">
        <v>133</v>
      </c>
      <c r="BP403" t="s">
        <v>133</v>
      </c>
      <c r="BQ403" t="s">
        <v>115</v>
      </c>
      <c r="BR403" t="s">
        <v>115</v>
      </c>
      <c r="BS403" t="s">
        <v>134</v>
      </c>
      <c r="BT403" t="s">
        <v>117</v>
      </c>
      <c r="BU403" t="s">
        <v>467</v>
      </c>
      <c r="BZ403" t="s">
        <v>467</v>
      </c>
      <c r="CA403" t="str">
        <f>VLOOKUP('DCSR exp data'!BZ403,Bucket[],2,FALSE)</f>
        <v>Venue hire</v>
      </c>
      <c r="CB403" t="s">
        <v>119</v>
      </c>
      <c r="CC403" t="s">
        <v>137</v>
      </c>
      <c r="CD403" t="s">
        <v>138</v>
      </c>
      <c r="CE403" t="s">
        <v>138</v>
      </c>
      <c r="CF403" t="s">
        <v>231</v>
      </c>
      <c r="CH403" t="s">
        <v>231</v>
      </c>
      <c r="CI403" t="s">
        <v>141</v>
      </c>
      <c r="CJ403" t="s">
        <v>151</v>
      </c>
      <c r="CK403" t="s">
        <v>152</v>
      </c>
      <c r="CL403" t="s">
        <v>193</v>
      </c>
      <c r="CM403" t="s">
        <v>193</v>
      </c>
      <c r="CN403" t="s">
        <v>193</v>
      </c>
      <c r="CO403" t="s">
        <v>142</v>
      </c>
      <c r="CP403" t="s">
        <v>143</v>
      </c>
      <c r="CQ403" t="s">
        <v>143</v>
      </c>
      <c r="CR403" t="s">
        <v>143</v>
      </c>
      <c r="CS403" t="s">
        <v>143</v>
      </c>
      <c r="CT403" t="s">
        <v>143</v>
      </c>
    </row>
    <row r="404" spans="1:98" x14ac:dyDescent="0.25">
      <c r="A404" t="s">
        <v>97</v>
      </c>
      <c r="B404" t="s">
        <v>175</v>
      </c>
      <c r="C404" t="s">
        <v>98</v>
      </c>
      <c r="D404" t="s">
        <v>502</v>
      </c>
      <c r="E404" t="s">
        <v>542</v>
      </c>
      <c r="H404">
        <v>30209975</v>
      </c>
      <c r="I404" t="s">
        <v>542</v>
      </c>
      <c r="J404" t="s">
        <v>532</v>
      </c>
      <c r="K404" t="s">
        <v>493</v>
      </c>
      <c r="L404" s="6">
        <v>4026897.32</v>
      </c>
      <c r="M404" s="6">
        <v>0</v>
      </c>
      <c r="N404" s="6">
        <v>-1657000</v>
      </c>
      <c r="O404" s="6">
        <v>0</v>
      </c>
      <c r="P404" s="6">
        <v>0</v>
      </c>
      <c r="Q404" s="6">
        <v>8870000</v>
      </c>
      <c r="R404" s="6">
        <v>0</v>
      </c>
      <c r="S404" s="6">
        <v>6010935.71</v>
      </c>
      <c r="T404" s="6">
        <v>2859064.29</v>
      </c>
      <c r="U404" s="6">
        <v>0</v>
      </c>
      <c r="V404" s="6">
        <v>0</v>
      </c>
      <c r="W404" s="6">
        <v>0</v>
      </c>
      <c r="X404" s="6">
        <v>131320.14000000001</v>
      </c>
      <c r="Y404" s="6">
        <v>0</v>
      </c>
      <c r="Z404" s="6">
        <v>0</v>
      </c>
      <c r="AA404" s="6">
        <v>516269.2</v>
      </c>
      <c r="AB404" s="6">
        <v>659786.82999999996</v>
      </c>
      <c r="AC404" s="6">
        <v>1603850.67</v>
      </c>
      <c r="AD404" s="6">
        <v>1115670.48</v>
      </c>
      <c r="AE404" s="6">
        <v>0</v>
      </c>
      <c r="AF404" s="6">
        <v>1984038.39</v>
      </c>
      <c r="AG404" t="s">
        <v>101</v>
      </c>
      <c r="AH404" t="s">
        <v>102</v>
      </c>
      <c r="AI404" t="s">
        <v>103</v>
      </c>
      <c r="AJ404" t="s">
        <v>104</v>
      </c>
      <c r="AK404" t="s">
        <v>105</v>
      </c>
      <c r="AL404" t="s">
        <v>176</v>
      </c>
      <c r="AO404" t="s">
        <v>106</v>
      </c>
      <c r="AP404" t="s">
        <v>107</v>
      </c>
      <c r="AQ404" t="s">
        <v>108</v>
      </c>
      <c r="AR404" t="s">
        <v>109</v>
      </c>
      <c r="AS404" t="s">
        <v>183</v>
      </c>
      <c r="AT404" t="s">
        <v>197</v>
      </c>
      <c r="AU404" t="s">
        <v>197</v>
      </c>
      <c r="AX404" t="s">
        <v>197</v>
      </c>
      <c r="AY404" t="s">
        <v>177</v>
      </c>
      <c r="AZ404" t="s">
        <v>198</v>
      </c>
      <c r="BA404" t="s">
        <v>199</v>
      </c>
      <c r="BB404" t="s">
        <v>503</v>
      </c>
      <c r="BC404" t="s">
        <v>504</v>
      </c>
      <c r="BD404" t="s">
        <v>504</v>
      </c>
      <c r="BE404" t="s">
        <v>507</v>
      </c>
      <c r="BF404" t="s">
        <v>111</v>
      </c>
      <c r="BG404" t="s">
        <v>112</v>
      </c>
      <c r="BH404" t="s">
        <v>201</v>
      </c>
      <c r="BI404" t="s">
        <v>201</v>
      </c>
      <c r="BK404" t="s">
        <v>201</v>
      </c>
      <c r="BL404" t="s">
        <v>113</v>
      </c>
      <c r="BM404" t="s">
        <v>469</v>
      </c>
      <c r="BN404" t="s">
        <v>470</v>
      </c>
      <c r="BO404" t="s">
        <v>475</v>
      </c>
      <c r="BP404" t="s">
        <v>543</v>
      </c>
      <c r="BQ404" t="s">
        <v>115</v>
      </c>
      <c r="BR404" t="s">
        <v>116</v>
      </c>
      <c r="BS404" t="s">
        <v>117</v>
      </c>
      <c r="BT404" t="s">
        <v>117</v>
      </c>
      <c r="BU404" t="s">
        <v>538</v>
      </c>
      <c r="BV404" t="s">
        <v>539</v>
      </c>
      <c r="BW404" t="s">
        <v>540</v>
      </c>
      <c r="BZ404" t="s">
        <v>540</v>
      </c>
      <c r="CA404" t="str">
        <f>VLOOKUP('DCSR exp data'!BZ404,Bucket[],2,FALSE)</f>
        <v>Infrastructure development</v>
      </c>
      <c r="CB404" t="s">
        <v>119</v>
      </c>
      <c r="CC404" t="s">
        <v>120</v>
      </c>
      <c r="CD404" t="s">
        <v>188</v>
      </c>
      <c r="CE404" t="s">
        <v>189</v>
      </c>
      <c r="CF404" t="s">
        <v>194</v>
      </c>
      <c r="CG404" t="s">
        <v>541</v>
      </c>
      <c r="CH404" t="s">
        <v>541</v>
      </c>
      <c r="CI404" t="s">
        <v>141</v>
      </c>
      <c r="CJ404" t="s">
        <v>151</v>
      </c>
      <c r="CK404" t="s">
        <v>152</v>
      </c>
      <c r="CL404" t="s">
        <v>116</v>
      </c>
      <c r="CM404" t="s">
        <v>123</v>
      </c>
      <c r="CN404" t="s">
        <v>123</v>
      </c>
      <c r="CO404" t="s">
        <v>498</v>
      </c>
      <c r="CP404" t="s">
        <v>498</v>
      </c>
      <c r="CQ404" t="s">
        <v>498</v>
      </c>
      <c r="CR404" t="s">
        <v>498</v>
      </c>
      <c r="CS404" t="s">
        <v>498</v>
      </c>
      <c r="CT404" t="s">
        <v>498</v>
      </c>
    </row>
    <row r="405" spans="1:98" x14ac:dyDescent="0.25">
      <c r="A405" t="s">
        <v>97</v>
      </c>
      <c r="B405" t="s">
        <v>175</v>
      </c>
      <c r="C405" t="s">
        <v>98</v>
      </c>
      <c r="D405" t="s">
        <v>502</v>
      </c>
      <c r="E405" t="s">
        <v>542</v>
      </c>
      <c r="H405">
        <v>30209975</v>
      </c>
      <c r="I405" t="s">
        <v>542</v>
      </c>
      <c r="J405" t="s">
        <v>532</v>
      </c>
      <c r="K405" t="s">
        <v>493</v>
      </c>
      <c r="L405" s="6">
        <v>1134236.3600000001</v>
      </c>
      <c r="M405" s="6">
        <v>0</v>
      </c>
      <c r="N405" s="6">
        <v>-6800000</v>
      </c>
      <c r="O405" s="6">
        <v>0</v>
      </c>
      <c r="P405" s="6">
        <v>0</v>
      </c>
      <c r="Q405" s="6">
        <v>1508000</v>
      </c>
      <c r="R405" s="6">
        <v>0</v>
      </c>
      <c r="S405" s="6">
        <v>1134236.3600000001</v>
      </c>
      <c r="T405" s="6">
        <v>373763.64</v>
      </c>
      <c r="U405" s="6">
        <v>0</v>
      </c>
      <c r="V405" s="6">
        <v>208013.06</v>
      </c>
      <c r="W405" s="6">
        <v>466090.19</v>
      </c>
      <c r="X405" s="6">
        <v>0</v>
      </c>
      <c r="Y405" s="6">
        <v>460133.11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t="s">
        <v>101</v>
      </c>
      <c r="AH405" t="s">
        <v>102</v>
      </c>
      <c r="AI405" t="s">
        <v>103</v>
      </c>
      <c r="AJ405" t="s">
        <v>104</v>
      </c>
      <c r="AK405" t="s">
        <v>163</v>
      </c>
      <c r="AL405" t="s">
        <v>182</v>
      </c>
      <c r="AO405" t="s">
        <v>106</v>
      </c>
      <c r="AP405" t="s">
        <v>107</v>
      </c>
      <c r="AQ405" t="s">
        <v>108</v>
      </c>
      <c r="AR405" t="s">
        <v>109</v>
      </c>
      <c r="AS405" t="s">
        <v>183</v>
      </c>
      <c r="AT405" t="s">
        <v>197</v>
      </c>
      <c r="AU405" t="s">
        <v>197</v>
      </c>
      <c r="AX405" t="s">
        <v>197</v>
      </c>
      <c r="AY405" t="s">
        <v>177</v>
      </c>
      <c r="AZ405" t="s">
        <v>198</v>
      </c>
      <c r="BA405" t="s">
        <v>199</v>
      </c>
      <c r="BB405" t="s">
        <v>503</v>
      </c>
      <c r="BC405" t="s">
        <v>504</v>
      </c>
      <c r="BD405" t="s">
        <v>504</v>
      </c>
      <c r="BE405" t="s">
        <v>507</v>
      </c>
      <c r="BF405" t="s">
        <v>111</v>
      </c>
      <c r="BG405" t="s">
        <v>112</v>
      </c>
      <c r="BH405" t="s">
        <v>201</v>
      </c>
      <c r="BI405" t="s">
        <v>201</v>
      </c>
      <c r="BK405" t="s">
        <v>201</v>
      </c>
      <c r="BL405" t="s">
        <v>113</v>
      </c>
      <c r="BM405" t="s">
        <v>469</v>
      </c>
      <c r="BN405" t="s">
        <v>470</v>
      </c>
      <c r="BO405" t="s">
        <v>475</v>
      </c>
      <c r="BP405" t="s">
        <v>544</v>
      </c>
      <c r="BQ405" t="s">
        <v>115</v>
      </c>
      <c r="BR405" t="s">
        <v>116</v>
      </c>
      <c r="BS405" t="s">
        <v>117</v>
      </c>
      <c r="BT405" t="s">
        <v>117</v>
      </c>
      <c r="BU405" t="s">
        <v>538</v>
      </c>
      <c r="BV405" t="s">
        <v>539</v>
      </c>
      <c r="BW405" t="s">
        <v>540</v>
      </c>
      <c r="BZ405" t="s">
        <v>540</v>
      </c>
      <c r="CA405" t="str">
        <f>VLOOKUP('DCSR exp data'!BZ405,Bucket[],2,FALSE)</f>
        <v>Infrastructure development</v>
      </c>
      <c r="CB405" t="s">
        <v>119</v>
      </c>
      <c r="CC405" t="s">
        <v>120</v>
      </c>
      <c r="CD405" t="s">
        <v>188</v>
      </c>
      <c r="CE405" t="s">
        <v>189</v>
      </c>
      <c r="CF405" t="s">
        <v>194</v>
      </c>
      <c r="CG405" t="s">
        <v>541</v>
      </c>
      <c r="CH405" t="s">
        <v>541</v>
      </c>
      <c r="CI405" t="s">
        <v>141</v>
      </c>
      <c r="CJ405" t="s">
        <v>151</v>
      </c>
      <c r="CK405" t="s">
        <v>152</v>
      </c>
      <c r="CL405" t="s">
        <v>116</v>
      </c>
      <c r="CM405" t="s">
        <v>123</v>
      </c>
      <c r="CN405" t="s">
        <v>123</v>
      </c>
      <c r="CO405" t="s">
        <v>498</v>
      </c>
      <c r="CP405" t="s">
        <v>498</v>
      </c>
      <c r="CQ405" t="s">
        <v>498</v>
      </c>
      <c r="CR405" t="s">
        <v>498</v>
      </c>
      <c r="CS405" t="s">
        <v>498</v>
      </c>
      <c r="CT405" t="s">
        <v>498</v>
      </c>
    </row>
    <row r="406" spans="1:98" x14ac:dyDescent="0.25">
      <c r="A406" t="s">
        <v>97</v>
      </c>
      <c r="B406" t="s">
        <v>175</v>
      </c>
      <c r="C406" t="s">
        <v>98</v>
      </c>
      <c r="D406" t="s">
        <v>502</v>
      </c>
      <c r="E406" t="s">
        <v>542</v>
      </c>
      <c r="H406">
        <v>30209975</v>
      </c>
      <c r="I406" t="s">
        <v>542</v>
      </c>
      <c r="J406" t="s">
        <v>532</v>
      </c>
      <c r="K406" t="s">
        <v>493</v>
      </c>
      <c r="L406" s="6">
        <v>3608757.99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7217515.9800000004</v>
      </c>
      <c r="T406" s="6">
        <v>-7217515.9800000004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3608757.99</v>
      </c>
      <c r="AF406" s="6">
        <v>3608757.99</v>
      </c>
      <c r="AG406" t="s">
        <v>101</v>
      </c>
      <c r="AH406" t="s">
        <v>102</v>
      </c>
      <c r="AI406" t="s">
        <v>103</v>
      </c>
      <c r="AJ406" t="s">
        <v>104</v>
      </c>
      <c r="AK406" t="s">
        <v>163</v>
      </c>
      <c r="AL406" t="s">
        <v>182</v>
      </c>
      <c r="AO406" t="s">
        <v>106</v>
      </c>
      <c r="AP406" t="s">
        <v>107</v>
      </c>
      <c r="AQ406" t="s">
        <v>108</v>
      </c>
      <c r="AR406" t="s">
        <v>109</v>
      </c>
      <c r="AS406" t="s">
        <v>183</v>
      </c>
      <c r="AT406" t="s">
        <v>197</v>
      </c>
      <c r="AU406" t="s">
        <v>197</v>
      </c>
      <c r="AX406" t="s">
        <v>197</v>
      </c>
      <c r="AY406" t="s">
        <v>177</v>
      </c>
      <c r="AZ406" t="s">
        <v>198</v>
      </c>
      <c r="BA406" t="s">
        <v>199</v>
      </c>
      <c r="BB406" t="s">
        <v>503</v>
      </c>
      <c r="BC406" t="s">
        <v>504</v>
      </c>
      <c r="BD406" t="s">
        <v>504</v>
      </c>
      <c r="BE406" t="s">
        <v>507</v>
      </c>
      <c r="BF406" t="s">
        <v>111</v>
      </c>
      <c r="BG406" t="s">
        <v>112</v>
      </c>
      <c r="BH406" t="s">
        <v>201</v>
      </c>
      <c r="BI406" t="s">
        <v>201</v>
      </c>
      <c r="BK406" t="s">
        <v>201</v>
      </c>
      <c r="BL406" t="s">
        <v>113</v>
      </c>
      <c r="BM406" t="s">
        <v>469</v>
      </c>
      <c r="BN406" t="s">
        <v>470</v>
      </c>
      <c r="BO406" t="s">
        <v>475</v>
      </c>
      <c r="BP406" t="s">
        <v>552</v>
      </c>
      <c r="BQ406" t="s">
        <v>115</v>
      </c>
      <c r="BR406" t="s">
        <v>116</v>
      </c>
      <c r="BS406" t="s">
        <v>117</v>
      </c>
      <c r="BT406" t="s">
        <v>117</v>
      </c>
      <c r="BU406" t="s">
        <v>538</v>
      </c>
      <c r="BV406" t="s">
        <v>539</v>
      </c>
      <c r="BW406" t="s">
        <v>540</v>
      </c>
      <c r="BZ406" t="s">
        <v>540</v>
      </c>
      <c r="CA406" t="str">
        <f>VLOOKUP('DCSR exp data'!BZ406,Bucket[],2,FALSE)</f>
        <v>Infrastructure development</v>
      </c>
      <c r="CB406" t="s">
        <v>119</v>
      </c>
      <c r="CC406" t="s">
        <v>120</v>
      </c>
      <c r="CD406" t="s">
        <v>188</v>
      </c>
      <c r="CE406" t="s">
        <v>189</v>
      </c>
      <c r="CF406" t="s">
        <v>194</v>
      </c>
      <c r="CG406" t="s">
        <v>541</v>
      </c>
      <c r="CH406" t="s">
        <v>541</v>
      </c>
      <c r="CI406" t="s">
        <v>141</v>
      </c>
      <c r="CJ406" t="s">
        <v>151</v>
      </c>
      <c r="CK406" t="s">
        <v>152</v>
      </c>
      <c r="CL406" t="s">
        <v>116</v>
      </c>
      <c r="CM406" t="s">
        <v>123</v>
      </c>
      <c r="CN406" t="s">
        <v>123</v>
      </c>
      <c r="CO406" t="s">
        <v>498</v>
      </c>
      <c r="CP406" t="s">
        <v>498</v>
      </c>
      <c r="CQ406" t="s">
        <v>498</v>
      </c>
      <c r="CR406" t="s">
        <v>498</v>
      </c>
      <c r="CS406" t="s">
        <v>498</v>
      </c>
      <c r="CT406" t="s">
        <v>498</v>
      </c>
    </row>
    <row r="407" spans="1:98" x14ac:dyDescent="0.25">
      <c r="A407" t="s">
        <v>97</v>
      </c>
      <c r="B407" t="s">
        <v>175</v>
      </c>
      <c r="C407" t="s">
        <v>98</v>
      </c>
      <c r="D407" t="s">
        <v>502</v>
      </c>
      <c r="E407" t="s">
        <v>542</v>
      </c>
      <c r="H407">
        <v>30209975</v>
      </c>
      <c r="I407" t="s">
        <v>542</v>
      </c>
      <c r="J407" t="s">
        <v>532</v>
      </c>
      <c r="K407" t="s">
        <v>493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83264.639999999999</v>
      </c>
      <c r="X407" s="6">
        <v>0</v>
      </c>
      <c r="Y407" s="6">
        <v>0</v>
      </c>
      <c r="Z407" s="6">
        <v>-83264.639999999999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t="s">
        <v>101</v>
      </c>
      <c r="AH407" t="s">
        <v>102</v>
      </c>
      <c r="AI407" t="s">
        <v>103</v>
      </c>
      <c r="AJ407" t="s">
        <v>104</v>
      </c>
      <c r="AK407" t="s">
        <v>166</v>
      </c>
      <c r="AL407" t="s">
        <v>195</v>
      </c>
      <c r="AO407" t="s">
        <v>106</v>
      </c>
      <c r="AP407" t="s">
        <v>107</v>
      </c>
      <c r="AQ407" t="s">
        <v>108</v>
      </c>
      <c r="AR407" t="s">
        <v>109</v>
      </c>
      <c r="AS407" t="s">
        <v>183</v>
      </c>
      <c r="AT407" t="s">
        <v>197</v>
      </c>
      <c r="AU407" t="s">
        <v>197</v>
      </c>
      <c r="AX407" t="s">
        <v>197</v>
      </c>
      <c r="AY407" t="s">
        <v>177</v>
      </c>
      <c r="AZ407" t="s">
        <v>198</v>
      </c>
      <c r="BA407" t="s">
        <v>199</v>
      </c>
      <c r="BB407" t="s">
        <v>503</v>
      </c>
      <c r="BC407" t="s">
        <v>504</v>
      </c>
      <c r="BD407" t="s">
        <v>504</v>
      </c>
      <c r="BE407" t="s">
        <v>507</v>
      </c>
      <c r="BF407" t="s">
        <v>111</v>
      </c>
      <c r="BG407" t="s">
        <v>112</v>
      </c>
      <c r="BH407" t="s">
        <v>201</v>
      </c>
      <c r="BI407" t="s">
        <v>201</v>
      </c>
      <c r="BK407" t="s">
        <v>201</v>
      </c>
      <c r="BL407" t="s">
        <v>113</v>
      </c>
      <c r="BM407" t="s">
        <v>469</v>
      </c>
      <c r="BN407" t="s">
        <v>470</v>
      </c>
      <c r="BO407" t="s">
        <v>475</v>
      </c>
      <c r="BP407" t="s">
        <v>558</v>
      </c>
      <c r="BQ407" t="s">
        <v>115</v>
      </c>
      <c r="BR407" t="s">
        <v>116</v>
      </c>
      <c r="BS407" t="s">
        <v>117</v>
      </c>
      <c r="BT407" t="s">
        <v>117</v>
      </c>
      <c r="BU407" t="s">
        <v>538</v>
      </c>
      <c r="BV407" t="s">
        <v>539</v>
      </c>
      <c r="BW407" t="s">
        <v>540</v>
      </c>
      <c r="BZ407" t="s">
        <v>540</v>
      </c>
      <c r="CA407" t="str">
        <f>VLOOKUP('DCSR exp data'!BZ407,Bucket[],2,FALSE)</f>
        <v>Infrastructure development</v>
      </c>
      <c r="CB407" t="s">
        <v>119</v>
      </c>
      <c r="CC407" t="s">
        <v>120</v>
      </c>
      <c r="CD407" t="s">
        <v>188</v>
      </c>
      <c r="CE407" t="s">
        <v>189</v>
      </c>
      <c r="CF407" t="s">
        <v>194</v>
      </c>
      <c r="CG407" t="s">
        <v>541</v>
      </c>
      <c r="CH407" t="s">
        <v>541</v>
      </c>
      <c r="CI407" t="s">
        <v>141</v>
      </c>
      <c r="CJ407" t="s">
        <v>151</v>
      </c>
      <c r="CK407" t="s">
        <v>152</v>
      </c>
      <c r="CL407" t="s">
        <v>193</v>
      </c>
      <c r="CM407" t="s">
        <v>193</v>
      </c>
      <c r="CN407" t="s">
        <v>193</v>
      </c>
      <c r="CO407" t="s">
        <v>498</v>
      </c>
      <c r="CP407" t="s">
        <v>498</v>
      </c>
      <c r="CQ407" t="s">
        <v>498</v>
      </c>
      <c r="CR407" t="s">
        <v>498</v>
      </c>
      <c r="CS407" t="s">
        <v>498</v>
      </c>
      <c r="CT407" t="s">
        <v>498</v>
      </c>
    </row>
    <row r="408" spans="1:98" x14ac:dyDescent="0.25">
      <c r="A408" t="s">
        <v>97</v>
      </c>
      <c r="B408" t="s">
        <v>175</v>
      </c>
      <c r="C408" t="s">
        <v>98</v>
      </c>
      <c r="D408" t="s">
        <v>502</v>
      </c>
      <c r="E408" t="s">
        <v>542</v>
      </c>
      <c r="H408">
        <v>30209975</v>
      </c>
      <c r="I408" t="s">
        <v>542</v>
      </c>
      <c r="J408" t="s">
        <v>532</v>
      </c>
      <c r="K408" t="s">
        <v>493</v>
      </c>
      <c r="L408" s="6">
        <v>805494.44</v>
      </c>
      <c r="M408" s="6">
        <v>0</v>
      </c>
      <c r="N408" s="6">
        <v>0</v>
      </c>
      <c r="O408" s="6">
        <v>0</v>
      </c>
      <c r="P408" s="6">
        <v>0</v>
      </c>
      <c r="Q408" s="6">
        <v>1600000</v>
      </c>
      <c r="R408" s="6">
        <v>0</v>
      </c>
      <c r="S408" s="6">
        <v>805494.44</v>
      </c>
      <c r="T408" s="6">
        <v>794505.56</v>
      </c>
      <c r="U408" s="6">
        <v>0</v>
      </c>
      <c r="V408" s="6">
        <v>0</v>
      </c>
      <c r="W408" s="6">
        <v>0</v>
      </c>
      <c r="X408" s="6">
        <v>0</v>
      </c>
      <c r="Y408" s="6">
        <v>201996.83</v>
      </c>
      <c r="Z408" s="6">
        <v>236022.97</v>
      </c>
      <c r="AA408" s="6">
        <v>287846.55</v>
      </c>
      <c r="AB408" s="6">
        <v>0</v>
      </c>
      <c r="AC408" s="6">
        <v>0</v>
      </c>
      <c r="AD408" s="6">
        <v>0</v>
      </c>
      <c r="AE408" s="6">
        <v>79628.09</v>
      </c>
      <c r="AF408" s="6">
        <v>0</v>
      </c>
      <c r="AG408" t="s">
        <v>101</v>
      </c>
      <c r="AH408" t="s">
        <v>102</v>
      </c>
      <c r="AI408" t="s">
        <v>103</v>
      </c>
      <c r="AJ408" t="s">
        <v>104</v>
      </c>
      <c r="AK408" t="s">
        <v>105</v>
      </c>
      <c r="AL408" t="s">
        <v>176</v>
      </c>
      <c r="AO408" t="s">
        <v>106</v>
      </c>
      <c r="AP408" t="s">
        <v>107</v>
      </c>
      <c r="AQ408" t="s">
        <v>108</v>
      </c>
      <c r="AR408" t="s">
        <v>109</v>
      </c>
      <c r="AS408" t="s">
        <v>183</v>
      </c>
      <c r="AT408" t="s">
        <v>197</v>
      </c>
      <c r="AU408" t="s">
        <v>197</v>
      </c>
      <c r="AX408" t="s">
        <v>197</v>
      </c>
      <c r="AY408" t="s">
        <v>177</v>
      </c>
      <c r="AZ408" t="s">
        <v>198</v>
      </c>
      <c r="BA408" t="s">
        <v>199</v>
      </c>
      <c r="BB408" t="s">
        <v>503</v>
      </c>
      <c r="BC408" t="s">
        <v>504</v>
      </c>
      <c r="BD408" t="s">
        <v>504</v>
      </c>
      <c r="BE408" t="s">
        <v>507</v>
      </c>
      <c r="BF408" t="s">
        <v>111</v>
      </c>
      <c r="BG408" t="s">
        <v>112</v>
      </c>
      <c r="BH408" t="s">
        <v>201</v>
      </c>
      <c r="BI408" t="s">
        <v>201</v>
      </c>
      <c r="BK408" t="s">
        <v>201</v>
      </c>
      <c r="BL408" t="s">
        <v>113</v>
      </c>
      <c r="BM408" t="s">
        <v>469</v>
      </c>
      <c r="BN408" t="s">
        <v>470</v>
      </c>
      <c r="BO408" t="s">
        <v>475</v>
      </c>
      <c r="BP408" t="s">
        <v>545</v>
      </c>
      <c r="BQ408" t="s">
        <v>115</v>
      </c>
      <c r="BR408" t="s">
        <v>116</v>
      </c>
      <c r="BS408" t="s">
        <v>117</v>
      </c>
      <c r="BT408" t="s">
        <v>117</v>
      </c>
      <c r="BU408" t="s">
        <v>538</v>
      </c>
      <c r="BV408" t="s">
        <v>539</v>
      </c>
      <c r="BW408" t="s">
        <v>540</v>
      </c>
      <c r="BZ408" t="s">
        <v>540</v>
      </c>
      <c r="CA408" t="str">
        <f>VLOOKUP('DCSR exp data'!BZ408,Bucket[],2,FALSE)</f>
        <v>Infrastructure development</v>
      </c>
      <c r="CB408" t="s">
        <v>119</v>
      </c>
      <c r="CC408" t="s">
        <v>120</v>
      </c>
      <c r="CD408" t="s">
        <v>188</v>
      </c>
      <c r="CE408" t="s">
        <v>189</v>
      </c>
      <c r="CF408" t="s">
        <v>194</v>
      </c>
      <c r="CG408" t="s">
        <v>541</v>
      </c>
      <c r="CH408" t="s">
        <v>541</v>
      </c>
      <c r="CI408" t="s">
        <v>141</v>
      </c>
      <c r="CJ408" t="s">
        <v>151</v>
      </c>
      <c r="CK408" t="s">
        <v>152</v>
      </c>
      <c r="CL408" t="s">
        <v>116</v>
      </c>
      <c r="CM408" t="s">
        <v>123</v>
      </c>
      <c r="CN408" t="s">
        <v>123</v>
      </c>
      <c r="CO408" t="s">
        <v>498</v>
      </c>
      <c r="CP408" t="s">
        <v>498</v>
      </c>
      <c r="CQ408" t="s">
        <v>498</v>
      </c>
      <c r="CR408" t="s">
        <v>498</v>
      </c>
      <c r="CS408" t="s">
        <v>498</v>
      </c>
      <c r="CT408" t="s">
        <v>498</v>
      </c>
    </row>
    <row r="409" spans="1:98" x14ac:dyDescent="0.25">
      <c r="A409" t="s">
        <v>97</v>
      </c>
      <c r="B409" t="s">
        <v>175</v>
      </c>
      <c r="C409" t="s">
        <v>98</v>
      </c>
      <c r="D409" t="s">
        <v>502</v>
      </c>
      <c r="E409" t="s">
        <v>542</v>
      </c>
      <c r="H409">
        <v>30209975</v>
      </c>
      <c r="I409" t="s">
        <v>542</v>
      </c>
      <c r="J409" t="s">
        <v>532</v>
      </c>
      <c r="K409" t="s">
        <v>493</v>
      </c>
      <c r="L409" s="6">
        <v>0</v>
      </c>
      <c r="M409" s="6">
        <v>0</v>
      </c>
      <c r="N409" s="6">
        <v>1549000</v>
      </c>
      <c r="O409" s="6">
        <v>0</v>
      </c>
      <c r="P409" s="6">
        <v>0</v>
      </c>
      <c r="Q409" s="6">
        <v>2051000</v>
      </c>
      <c r="R409" s="6">
        <v>0</v>
      </c>
      <c r="S409" s="6">
        <v>0</v>
      </c>
      <c r="T409" s="6">
        <v>2051000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t="s">
        <v>101</v>
      </c>
      <c r="AH409" t="s">
        <v>102</v>
      </c>
      <c r="AI409" t="s">
        <v>103</v>
      </c>
      <c r="AJ409" t="s">
        <v>104</v>
      </c>
      <c r="AK409" t="s">
        <v>166</v>
      </c>
      <c r="AL409" t="s">
        <v>195</v>
      </c>
      <c r="AO409" t="s">
        <v>106</v>
      </c>
      <c r="AP409" t="s">
        <v>107</v>
      </c>
      <c r="AQ409" t="s">
        <v>108</v>
      </c>
      <c r="AR409" t="s">
        <v>109</v>
      </c>
      <c r="AS409" t="s">
        <v>183</v>
      </c>
      <c r="AT409" t="s">
        <v>197</v>
      </c>
      <c r="AU409" t="s">
        <v>197</v>
      </c>
      <c r="AX409" t="s">
        <v>197</v>
      </c>
      <c r="AY409" t="s">
        <v>177</v>
      </c>
      <c r="AZ409" t="s">
        <v>198</v>
      </c>
      <c r="BA409" t="s">
        <v>199</v>
      </c>
      <c r="BB409" t="s">
        <v>503</v>
      </c>
      <c r="BC409" t="s">
        <v>504</v>
      </c>
      <c r="BD409" t="s">
        <v>504</v>
      </c>
      <c r="BE409" t="s">
        <v>507</v>
      </c>
      <c r="BF409" t="s">
        <v>111</v>
      </c>
      <c r="BG409" t="s">
        <v>112</v>
      </c>
      <c r="BH409" t="s">
        <v>201</v>
      </c>
      <c r="BI409" t="s">
        <v>201</v>
      </c>
      <c r="BK409" t="s">
        <v>201</v>
      </c>
      <c r="BL409" t="s">
        <v>113</v>
      </c>
      <c r="BM409" t="s">
        <v>469</v>
      </c>
      <c r="BN409" t="s">
        <v>470</v>
      </c>
      <c r="BO409" t="s">
        <v>475</v>
      </c>
      <c r="BP409" t="s">
        <v>546</v>
      </c>
      <c r="BQ409" t="s">
        <v>115</v>
      </c>
      <c r="BR409" t="s">
        <v>116</v>
      </c>
      <c r="BS409" t="s">
        <v>117</v>
      </c>
      <c r="BT409" t="s">
        <v>117</v>
      </c>
      <c r="BU409" t="s">
        <v>538</v>
      </c>
      <c r="BV409" t="s">
        <v>539</v>
      </c>
      <c r="BW409" t="s">
        <v>540</v>
      </c>
      <c r="BZ409" t="s">
        <v>540</v>
      </c>
      <c r="CA409" t="str">
        <f>VLOOKUP('DCSR exp data'!BZ409,Bucket[],2,FALSE)</f>
        <v>Infrastructure development</v>
      </c>
      <c r="CB409" t="s">
        <v>119</v>
      </c>
      <c r="CC409" t="s">
        <v>120</v>
      </c>
      <c r="CD409" t="s">
        <v>188</v>
      </c>
      <c r="CE409" t="s">
        <v>189</v>
      </c>
      <c r="CF409" t="s">
        <v>194</v>
      </c>
      <c r="CG409" t="s">
        <v>541</v>
      </c>
      <c r="CH409" t="s">
        <v>541</v>
      </c>
      <c r="CI409" t="s">
        <v>141</v>
      </c>
      <c r="CJ409" t="s">
        <v>151</v>
      </c>
      <c r="CK409" t="s">
        <v>152</v>
      </c>
      <c r="CL409" t="s">
        <v>116</v>
      </c>
      <c r="CM409" t="s">
        <v>123</v>
      </c>
      <c r="CN409" t="s">
        <v>123</v>
      </c>
      <c r="CO409" t="s">
        <v>498</v>
      </c>
      <c r="CP409" t="s">
        <v>498</v>
      </c>
      <c r="CQ409" t="s">
        <v>498</v>
      </c>
      <c r="CR409" t="s">
        <v>498</v>
      </c>
      <c r="CS409" t="s">
        <v>498</v>
      </c>
      <c r="CT409" t="s">
        <v>498</v>
      </c>
    </row>
    <row r="410" spans="1:98" x14ac:dyDescent="0.25">
      <c r="A410" t="s">
        <v>97</v>
      </c>
      <c r="B410" t="s">
        <v>175</v>
      </c>
      <c r="C410" t="s">
        <v>98</v>
      </c>
      <c r="D410" t="s">
        <v>502</v>
      </c>
      <c r="E410" t="s">
        <v>542</v>
      </c>
      <c r="H410">
        <v>30209975</v>
      </c>
      <c r="I410" t="s">
        <v>542</v>
      </c>
      <c r="J410" t="s">
        <v>532</v>
      </c>
      <c r="K410" t="s">
        <v>493</v>
      </c>
      <c r="L410" s="6">
        <v>210830.35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210830.35</v>
      </c>
      <c r="T410" s="6">
        <v>-210830.35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210830.35</v>
      </c>
      <c r="AC410" s="6">
        <v>0</v>
      </c>
      <c r="AD410" s="6">
        <v>0</v>
      </c>
      <c r="AE410" s="6">
        <v>0</v>
      </c>
      <c r="AF410" s="6">
        <v>0</v>
      </c>
      <c r="AG410" t="s">
        <v>101</v>
      </c>
      <c r="AH410" t="s">
        <v>102</v>
      </c>
      <c r="AI410" t="s">
        <v>103</v>
      </c>
      <c r="AJ410" t="s">
        <v>104</v>
      </c>
      <c r="AK410" t="s">
        <v>105</v>
      </c>
      <c r="AL410" t="s">
        <v>176</v>
      </c>
      <c r="AO410" t="s">
        <v>106</v>
      </c>
      <c r="AP410" t="s">
        <v>107</v>
      </c>
      <c r="AQ410" t="s">
        <v>108</v>
      </c>
      <c r="AR410" t="s">
        <v>109</v>
      </c>
      <c r="AS410" t="s">
        <v>183</v>
      </c>
      <c r="AT410" t="s">
        <v>197</v>
      </c>
      <c r="AU410" t="s">
        <v>197</v>
      </c>
      <c r="AX410" t="s">
        <v>197</v>
      </c>
      <c r="AY410" t="s">
        <v>177</v>
      </c>
      <c r="AZ410" t="s">
        <v>198</v>
      </c>
      <c r="BA410" t="s">
        <v>199</v>
      </c>
      <c r="BB410" t="s">
        <v>503</v>
      </c>
      <c r="BC410" t="s">
        <v>504</v>
      </c>
      <c r="BD410" t="s">
        <v>504</v>
      </c>
      <c r="BE410" t="s">
        <v>507</v>
      </c>
      <c r="BF410" t="s">
        <v>111</v>
      </c>
      <c r="BG410" t="s">
        <v>112</v>
      </c>
      <c r="BH410" t="s">
        <v>201</v>
      </c>
      <c r="BI410" t="s">
        <v>201</v>
      </c>
      <c r="BK410" t="s">
        <v>201</v>
      </c>
      <c r="BL410" t="s">
        <v>113</v>
      </c>
      <c r="BM410" t="s">
        <v>469</v>
      </c>
      <c r="BN410" t="s">
        <v>470</v>
      </c>
      <c r="BO410" t="s">
        <v>475</v>
      </c>
      <c r="BP410" t="s">
        <v>546</v>
      </c>
      <c r="BQ410" t="s">
        <v>115</v>
      </c>
      <c r="BR410" t="s">
        <v>116</v>
      </c>
      <c r="BS410" t="s">
        <v>117</v>
      </c>
      <c r="BT410" t="s">
        <v>117</v>
      </c>
      <c r="BU410" t="s">
        <v>538</v>
      </c>
      <c r="BV410" t="s">
        <v>539</v>
      </c>
      <c r="BW410" t="s">
        <v>540</v>
      </c>
      <c r="BZ410" t="s">
        <v>540</v>
      </c>
      <c r="CA410" t="str">
        <f>VLOOKUP('DCSR exp data'!BZ410,Bucket[],2,FALSE)</f>
        <v>Infrastructure development</v>
      </c>
      <c r="CB410" t="s">
        <v>119</v>
      </c>
      <c r="CC410" t="s">
        <v>120</v>
      </c>
      <c r="CD410" t="s">
        <v>188</v>
      </c>
      <c r="CE410" t="s">
        <v>189</v>
      </c>
      <c r="CF410" t="s">
        <v>194</v>
      </c>
      <c r="CG410" t="s">
        <v>541</v>
      </c>
      <c r="CH410" t="s">
        <v>541</v>
      </c>
      <c r="CI410" t="s">
        <v>141</v>
      </c>
      <c r="CJ410" t="s">
        <v>151</v>
      </c>
      <c r="CK410" t="s">
        <v>152</v>
      </c>
      <c r="CL410" t="s">
        <v>116</v>
      </c>
      <c r="CM410" t="s">
        <v>123</v>
      </c>
      <c r="CN410" t="s">
        <v>123</v>
      </c>
      <c r="CO410" t="s">
        <v>498</v>
      </c>
      <c r="CP410" t="s">
        <v>498</v>
      </c>
      <c r="CQ410" t="s">
        <v>498</v>
      </c>
      <c r="CR410" t="s">
        <v>498</v>
      </c>
      <c r="CS410" t="s">
        <v>498</v>
      </c>
      <c r="CT410" t="s">
        <v>498</v>
      </c>
    </row>
    <row r="411" spans="1:98" x14ac:dyDescent="0.25">
      <c r="A411" t="s">
        <v>97</v>
      </c>
      <c r="B411" t="s">
        <v>175</v>
      </c>
      <c r="C411" t="s">
        <v>98</v>
      </c>
      <c r="D411" t="s">
        <v>502</v>
      </c>
      <c r="E411" t="s">
        <v>542</v>
      </c>
      <c r="H411">
        <v>30209975</v>
      </c>
      <c r="I411" t="s">
        <v>542</v>
      </c>
      <c r="J411" t="s">
        <v>532</v>
      </c>
      <c r="K411" t="s">
        <v>493</v>
      </c>
      <c r="L411" s="6">
        <v>153681.42000000001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153681.42000000001</v>
      </c>
      <c r="T411" s="6">
        <v>-153681.42000000001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153681.42000000001</v>
      </c>
      <c r="AC411" s="6">
        <v>0</v>
      </c>
      <c r="AD411" s="6">
        <v>0</v>
      </c>
      <c r="AE411" s="6">
        <v>0</v>
      </c>
      <c r="AF411" s="6">
        <v>0</v>
      </c>
      <c r="AG411" t="s">
        <v>101</v>
      </c>
      <c r="AH411" t="s">
        <v>102</v>
      </c>
      <c r="AI411" t="s">
        <v>103</v>
      </c>
      <c r="AJ411" t="s">
        <v>104</v>
      </c>
      <c r="AK411" t="s">
        <v>166</v>
      </c>
      <c r="AL411" t="s">
        <v>195</v>
      </c>
      <c r="AO411" t="s">
        <v>106</v>
      </c>
      <c r="AP411" t="s">
        <v>107</v>
      </c>
      <c r="AQ411" t="s">
        <v>108</v>
      </c>
      <c r="AR411" t="s">
        <v>109</v>
      </c>
      <c r="AS411" t="s">
        <v>183</v>
      </c>
      <c r="AT411" t="s">
        <v>197</v>
      </c>
      <c r="AU411" t="s">
        <v>197</v>
      </c>
      <c r="AX411" t="s">
        <v>197</v>
      </c>
      <c r="AY411" t="s">
        <v>177</v>
      </c>
      <c r="AZ411" t="s">
        <v>198</v>
      </c>
      <c r="BA411" t="s">
        <v>199</v>
      </c>
      <c r="BB411" t="s">
        <v>503</v>
      </c>
      <c r="BC411" t="s">
        <v>504</v>
      </c>
      <c r="BD411" t="s">
        <v>504</v>
      </c>
      <c r="BE411" t="s">
        <v>507</v>
      </c>
      <c r="BF411" t="s">
        <v>111</v>
      </c>
      <c r="BG411" t="s">
        <v>112</v>
      </c>
      <c r="BH411" t="s">
        <v>201</v>
      </c>
      <c r="BI411" t="s">
        <v>201</v>
      </c>
      <c r="BK411" t="s">
        <v>201</v>
      </c>
      <c r="BL411" t="s">
        <v>113</v>
      </c>
      <c r="BM411" t="s">
        <v>469</v>
      </c>
      <c r="BN411" t="s">
        <v>470</v>
      </c>
      <c r="BO411" t="s">
        <v>475</v>
      </c>
      <c r="BP411" t="s">
        <v>547</v>
      </c>
      <c r="BQ411" t="s">
        <v>115</v>
      </c>
      <c r="BR411" t="s">
        <v>116</v>
      </c>
      <c r="BS411" t="s">
        <v>117</v>
      </c>
      <c r="BT411" t="s">
        <v>117</v>
      </c>
      <c r="BU411" t="s">
        <v>538</v>
      </c>
      <c r="BV411" t="s">
        <v>539</v>
      </c>
      <c r="BW411" t="s">
        <v>540</v>
      </c>
      <c r="BZ411" t="s">
        <v>540</v>
      </c>
      <c r="CA411" t="str">
        <f>VLOOKUP('DCSR exp data'!BZ411,Bucket[],2,FALSE)</f>
        <v>Infrastructure development</v>
      </c>
      <c r="CB411" t="s">
        <v>119</v>
      </c>
      <c r="CC411" t="s">
        <v>120</v>
      </c>
      <c r="CD411" t="s">
        <v>188</v>
      </c>
      <c r="CE411" t="s">
        <v>189</v>
      </c>
      <c r="CF411" t="s">
        <v>194</v>
      </c>
      <c r="CG411" t="s">
        <v>541</v>
      </c>
      <c r="CH411" t="s">
        <v>541</v>
      </c>
      <c r="CI411" t="s">
        <v>141</v>
      </c>
      <c r="CJ411" t="s">
        <v>151</v>
      </c>
      <c r="CK411" t="s">
        <v>152</v>
      </c>
      <c r="CL411" t="s">
        <v>116</v>
      </c>
      <c r="CM411" t="s">
        <v>123</v>
      </c>
      <c r="CN411" t="s">
        <v>123</v>
      </c>
      <c r="CO411" t="s">
        <v>498</v>
      </c>
      <c r="CP411" t="s">
        <v>498</v>
      </c>
      <c r="CQ411" t="s">
        <v>498</v>
      </c>
      <c r="CR411" t="s">
        <v>498</v>
      </c>
      <c r="CS411" t="s">
        <v>498</v>
      </c>
      <c r="CT411" t="s">
        <v>498</v>
      </c>
    </row>
    <row r="412" spans="1:98" x14ac:dyDescent="0.25">
      <c r="A412" t="s">
        <v>97</v>
      </c>
      <c r="B412" t="s">
        <v>175</v>
      </c>
      <c r="C412" t="s">
        <v>98</v>
      </c>
      <c r="D412" t="s">
        <v>502</v>
      </c>
      <c r="E412" t="s">
        <v>542</v>
      </c>
      <c r="H412">
        <v>30209975</v>
      </c>
      <c r="I412" t="s">
        <v>542</v>
      </c>
      <c r="J412" t="s">
        <v>532</v>
      </c>
      <c r="K412" t="s">
        <v>493</v>
      </c>
      <c r="L412" s="6">
        <v>2206943.89</v>
      </c>
      <c r="M412" s="6">
        <v>0</v>
      </c>
      <c r="N412" s="6">
        <v>1590000</v>
      </c>
      <c r="O412" s="6">
        <v>0</v>
      </c>
      <c r="P412" s="6">
        <v>0</v>
      </c>
      <c r="Q412" s="6">
        <v>3169000</v>
      </c>
      <c r="R412" s="6">
        <v>0</v>
      </c>
      <c r="S412" s="6">
        <v>3012913.95</v>
      </c>
      <c r="T412" s="6">
        <v>156086.04999999999</v>
      </c>
      <c r="U412" s="6">
        <v>0</v>
      </c>
      <c r="V412" s="6">
        <v>188063.27</v>
      </c>
      <c r="W412" s="6">
        <v>0</v>
      </c>
      <c r="X412" s="6">
        <v>1585670.07</v>
      </c>
      <c r="Y412" s="6">
        <v>0</v>
      </c>
      <c r="Z412" s="6">
        <v>0</v>
      </c>
      <c r="AA412" s="6">
        <v>296775.34999999998</v>
      </c>
      <c r="AB412" s="6">
        <v>136435.20000000001</v>
      </c>
      <c r="AC412" s="6">
        <v>0</v>
      </c>
      <c r="AD412" s="6">
        <v>0</v>
      </c>
      <c r="AE412" s="6">
        <v>0</v>
      </c>
      <c r="AF412" s="6">
        <v>805970.06</v>
      </c>
      <c r="AG412" t="s">
        <v>101</v>
      </c>
      <c r="AH412" t="s">
        <v>102</v>
      </c>
      <c r="AI412" t="s">
        <v>103</v>
      </c>
      <c r="AJ412" t="s">
        <v>104</v>
      </c>
      <c r="AK412" t="s">
        <v>163</v>
      </c>
      <c r="AL412" t="s">
        <v>182</v>
      </c>
      <c r="AO412" t="s">
        <v>106</v>
      </c>
      <c r="AP412" t="s">
        <v>107</v>
      </c>
      <c r="AQ412" t="s">
        <v>108</v>
      </c>
      <c r="AR412" t="s">
        <v>109</v>
      </c>
      <c r="AS412" t="s">
        <v>183</v>
      </c>
      <c r="AT412" t="s">
        <v>197</v>
      </c>
      <c r="AU412" t="s">
        <v>197</v>
      </c>
      <c r="AX412" t="s">
        <v>197</v>
      </c>
      <c r="AY412" t="s">
        <v>177</v>
      </c>
      <c r="AZ412" t="s">
        <v>198</v>
      </c>
      <c r="BA412" t="s">
        <v>199</v>
      </c>
      <c r="BB412" t="s">
        <v>503</v>
      </c>
      <c r="BC412" t="s">
        <v>504</v>
      </c>
      <c r="BD412" t="s">
        <v>504</v>
      </c>
      <c r="BE412" t="s">
        <v>507</v>
      </c>
      <c r="BF412" t="s">
        <v>111</v>
      </c>
      <c r="BG412" t="s">
        <v>112</v>
      </c>
      <c r="BH412" t="s">
        <v>201</v>
      </c>
      <c r="BI412" t="s">
        <v>201</v>
      </c>
      <c r="BK412" t="s">
        <v>201</v>
      </c>
      <c r="BL412" t="s">
        <v>113</v>
      </c>
      <c r="BM412" t="s">
        <v>469</v>
      </c>
      <c r="BN412" t="s">
        <v>470</v>
      </c>
      <c r="BO412" t="s">
        <v>475</v>
      </c>
      <c r="BP412" t="s">
        <v>547</v>
      </c>
      <c r="BQ412" t="s">
        <v>115</v>
      </c>
      <c r="BR412" t="s">
        <v>116</v>
      </c>
      <c r="BS412" t="s">
        <v>117</v>
      </c>
      <c r="BT412" t="s">
        <v>117</v>
      </c>
      <c r="BU412" t="s">
        <v>538</v>
      </c>
      <c r="BV412" t="s">
        <v>539</v>
      </c>
      <c r="BW412" t="s">
        <v>540</v>
      </c>
      <c r="BZ412" t="s">
        <v>540</v>
      </c>
      <c r="CA412" t="str">
        <f>VLOOKUP('DCSR exp data'!BZ412,Bucket[],2,FALSE)</f>
        <v>Infrastructure development</v>
      </c>
      <c r="CB412" t="s">
        <v>119</v>
      </c>
      <c r="CC412" t="s">
        <v>120</v>
      </c>
      <c r="CD412" t="s">
        <v>188</v>
      </c>
      <c r="CE412" t="s">
        <v>189</v>
      </c>
      <c r="CF412" t="s">
        <v>194</v>
      </c>
      <c r="CG412" t="s">
        <v>541</v>
      </c>
      <c r="CH412" t="s">
        <v>541</v>
      </c>
      <c r="CI412" t="s">
        <v>141</v>
      </c>
      <c r="CJ412" t="s">
        <v>151</v>
      </c>
      <c r="CK412" t="s">
        <v>152</v>
      </c>
      <c r="CL412" t="s">
        <v>116</v>
      </c>
      <c r="CM412" t="s">
        <v>123</v>
      </c>
      <c r="CN412" t="s">
        <v>123</v>
      </c>
      <c r="CO412" t="s">
        <v>498</v>
      </c>
      <c r="CP412" t="s">
        <v>498</v>
      </c>
      <c r="CQ412" t="s">
        <v>498</v>
      </c>
      <c r="CR412" t="s">
        <v>498</v>
      </c>
      <c r="CS412" t="s">
        <v>498</v>
      </c>
      <c r="CT412" t="s">
        <v>498</v>
      </c>
    </row>
    <row r="413" spans="1:98" x14ac:dyDescent="0.25">
      <c r="A413" t="s">
        <v>97</v>
      </c>
      <c r="B413" t="s">
        <v>175</v>
      </c>
      <c r="C413" t="s">
        <v>98</v>
      </c>
      <c r="D413" t="s">
        <v>502</v>
      </c>
      <c r="E413" t="s">
        <v>527</v>
      </c>
      <c r="H413">
        <v>30208975</v>
      </c>
      <c r="I413" t="s">
        <v>527</v>
      </c>
      <c r="J413" t="s">
        <v>532</v>
      </c>
      <c r="K413" t="s">
        <v>493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250193.61</v>
      </c>
      <c r="W413" s="6">
        <v>0</v>
      </c>
      <c r="X413" s="6">
        <v>0</v>
      </c>
      <c r="Y413" s="6">
        <v>0</v>
      </c>
      <c r="Z413" s="6">
        <v>0</v>
      </c>
      <c r="AA413" s="6">
        <v>-250193.61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t="s">
        <v>101</v>
      </c>
      <c r="AH413" t="s">
        <v>102</v>
      </c>
      <c r="AI413" t="s">
        <v>103</v>
      </c>
      <c r="AJ413" t="s">
        <v>144</v>
      </c>
      <c r="AK413" t="s">
        <v>144</v>
      </c>
      <c r="AO413" t="s">
        <v>106</v>
      </c>
      <c r="AP413" t="s">
        <v>107</v>
      </c>
      <c r="AQ413" t="s">
        <v>108</v>
      </c>
      <c r="AR413" t="s">
        <v>109</v>
      </c>
      <c r="AS413" t="s">
        <v>183</v>
      </c>
      <c r="AT413" t="s">
        <v>197</v>
      </c>
      <c r="AU413" t="s">
        <v>197</v>
      </c>
      <c r="AX413" t="s">
        <v>197</v>
      </c>
      <c r="AY413" t="s">
        <v>177</v>
      </c>
      <c r="AZ413" t="s">
        <v>198</v>
      </c>
      <c r="BA413" t="s">
        <v>199</v>
      </c>
      <c r="BB413" t="s">
        <v>503</v>
      </c>
      <c r="BC413" t="s">
        <v>504</v>
      </c>
      <c r="BD413" t="s">
        <v>504</v>
      </c>
      <c r="BE413" t="s">
        <v>507</v>
      </c>
      <c r="BF413" t="s">
        <v>111</v>
      </c>
      <c r="BG413" t="s">
        <v>112</v>
      </c>
      <c r="BH413" t="s">
        <v>201</v>
      </c>
      <c r="BI413" t="s">
        <v>201</v>
      </c>
      <c r="BK413" t="s">
        <v>201</v>
      </c>
      <c r="BL413" t="s">
        <v>113</v>
      </c>
      <c r="BM413" t="s">
        <v>469</v>
      </c>
      <c r="BN413" t="s">
        <v>470</v>
      </c>
      <c r="BO413" t="s">
        <v>475</v>
      </c>
      <c r="BP413" t="s">
        <v>564</v>
      </c>
      <c r="BQ413" t="s">
        <v>115</v>
      </c>
      <c r="BR413" t="s">
        <v>116</v>
      </c>
      <c r="BS413" t="s">
        <v>117</v>
      </c>
      <c r="BT413" t="s">
        <v>117</v>
      </c>
      <c r="BU413" t="s">
        <v>538</v>
      </c>
      <c r="BV413" t="s">
        <v>539</v>
      </c>
      <c r="BW413" t="s">
        <v>540</v>
      </c>
      <c r="BZ413" t="s">
        <v>540</v>
      </c>
      <c r="CA413" t="str">
        <f>VLOOKUP('DCSR exp data'!BZ413,Bucket[],2,FALSE)</f>
        <v>Infrastructure development</v>
      </c>
      <c r="CB413" t="s">
        <v>119</v>
      </c>
      <c r="CC413" t="s">
        <v>120</v>
      </c>
      <c r="CD413" t="s">
        <v>188</v>
      </c>
      <c r="CE413" t="s">
        <v>189</v>
      </c>
      <c r="CF413" t="s">
        <v>194</v>
      </c>
      <c r="CG413" t="s">
        <v>541</v>
      </c>
      <c r="CH413" t="s">
        <v>541</v>
      </c>
      <c r="CI413" t="s">
        <v>141</v>
      </c>
      <c r="CJ413" t="s">
        <v>151</v>
      </c>
      <c r="CK413" t="s">
        <v>152</v>
      </c>
      <c r="CL413" t="s">
        <v>193</v>
      </c>
      <c r="CM413" t="s">
        <v>193</v>
      </c>
      <c r="CN413" t="s">
        <v>193</v>
      </c>
      <c r="CO413" t="s">
        <v>498</v>
      </c>
      <c r="CP413" t="s">
        <v>498</v>
      </c>
      <c r="CQ413" t="s">
        <v>498</v>
      </c>
      <c r="CR413" t="s">
        <v>498</v>
      </c>
      <c r="CS413" t="s">
        <v>498</v>
      </c>
      <c r="CT413" t="s">
        <v>498</v>
      </c>
    </row>
    <row r="414" spans="1:98" x14ac:dyDescent="0.25">
      <c r="A414" t="s">
        <v>97</v>
      </c>
      <c r="B414" t="s">
        <v>175</v>
      </c>
      <c r="C414" t="s">
        <v>98</v>
      </c>
      <c r="D414" t="s">
        <v>502</v>
      </c>
      <c r="E414" t="s">
        <v>542</v>
      </c>
      <c r="H414">
        <v>30209975</v>
      </c>
      <c r="I414" t="s">
        <v>542</v>
      </c>
      <c r="J414" t="s">
        <v>532</v>
      </c>
      <c r="K414" t="s">
        <v>493</v>
      </c>
      <c r="L414" s="6">
        <v>422562.34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422562.34</v>
      </c>
      <c r="T414" s="6">
        <v>-422562.34</v>
      </c>
      <c r="U414" s="6">
        <v>0</v>
      </c>
      <c r="V414" s="6">
        <v>1479491.76</v>
      </c>
      <c r="W414" s="6">
        <v>1540566.91</v>
      </c>
      <c r="X414" s="6">
        <v>24097.040000000001</v>
      </c>
      <c r="Y414" s="6">
        <v>953562.99</v>
      </c>
      <c r="Z414" s="6">
        <v>0</v>
      </c>
      <c r="AA414" s="6">
        <v>-3997718.7</v>
      </c>
      <c r="AB414" s="6">
        <v>422562.34</v>
      </c>
      <c r="AC414" s="6">
        <v>0</v>
      </c>
      <c r="AD414" s="6">
        <v>0</v>
      </c>
      <c r="AE414" s="6">
        <v>0</v>
      </c>
      <c r="AF414" s="6">
        <v>0</v>
      </c>
      <c r="AG414" t="s">
        <v>101</v>
      </c>
      <c r="AH414" t="s">
        <v>102</v>
      </c>
      <c r="AI414" t="s">
        <v>103</v>
      </c>
      <c r="AJ414" t="s">
        <v>104</v>
      </c>
      <c r="AK414" t="s">
        <v>163</v>
      </c>
      <c r="AL414" t="s">
        <v>182</v>
      </c>
      <c r="AO414" t="s">
        <v>106</v>
      </c>
      <c r="AP414" t="s">
        <v>107</v>
      </c>
      <c r="AQ414" t="s">
        <v>108</v>
      </c>
      <c r="AR414" t="s">
        <v>109</v>
      </c>
      <c r="AS414" t="s">
        <v>183</v>
      </c>
      <c r="AT414" t="s">
        <v>197</v>
      </c>
      <c r="AU414" t="s">
        <v>197</v>
      </c>
      <c r="AX414" t="s">
        <v>197</v>
      </c>
      <c r="AY414" t="s">
        <v>177</v>
      </c>
      <c r="AZ414" t="s">
        <v>198</v>
      </c>
      <c r="BA414" t="s">
        <v>199</v>
      </c>
      <c r="BB414" t="s">
        <v>503</v>
      </c>
      <c r="BC414" t="s">
        <v>504</v>
      </c>
      <c r="BD414" t="s">
        <v>504</v>
      </c>
      <c r="BE414" t="s">
        <v>507</v>
      </c>
      <c r="BF414" t="s">
        <v>111</v>
      </c>
      <c r="BG414" t="s">
        <v>112</v>
      </c>
      <c r="BH414" t="s">
        <v>201</v>
      </c>
      <c r="BI414" t="s">
        <v>201</v>
      </c>
      <c r="BK414" t="s">
        <v>201</v>
      </c>
      <c r="BL414" t="s">
        <v>113</v>
      </c>
      <c r="BM414" t="s">
        <v>469</v>
      </c>
      <c r="BN414" t="s">
        <v>470</v>
      </c>
      <c r="BO414" t="s">
        <v>475</v>
      </c>
      <c r="BP414" t="s">
        <v>548</v>
      </c>
      <c r="BQ414" t="s">
        <v>115</v>
      </c>
      <c r="BR414" t="s">
        <v>116</v>
      </c>
      <c r="BS414" t="s">
        <v>117</v>
      </c>
      <c r="BT414" t="s">
        <v>117</v>
      </c>
      <c r="BU414" t="s">
        <v>538</v>
      </c>
      <c r="BV414" t="s">
        <v>539</v>
      </c>
      <c r="BW414" t="s">
        <v>540</v>
      </c>
      <c r="BZ414" t="s">
        <v>540</v>
      </c>
      <c r="CA414" t="str">
        <f>VLOOKUP('DCSR exp data'!BZ414,Bucket[],2,FALSE)</f>
        <v>Infrastructure development</v>
      </c>
      <c r="CB414" t="s">
        <v>119</v>
      </c>
      <c r="CC414" t="s">
        <v>120</v>
      </c>
      <c r="CD414" t="s">
        <v>188</v>
      </c>
      <c r="CE414" t="s">
        <v>189</v>
      </c>
      <c r="CF414" t="s">
        <v>194</v>
      </c>
      <c r="CG414" t="s">
        <v>541</v>
      </c>
      <c r="CH414" t="s">
        <v>541</v>
      </c>
      <c r="CI414" t="s">
        <v>141</v>
      </c>
      <c r="CJ414" t="s">
        <v>151</v>
      </c>
      <c r="CK414" t="s">
        <v>152</v>
      </c>
      <c r="CL414" t="s">
        <v>116</v>
      </c>
      <c r="CM414" t="s">
        <v>123</v>
      </c>
      <c r="CN414" t="s">
        <v>123</v>
      </c>
      <c r="CO414" t="s">
        <v>498</v>
      </c>
      <c r="CP414" t="s">
        <v>498</v>
      </c>
      <c r="CQ414" t="s">
        <v>498</v>
      </c>
      <c r="CR414" t="s">
        <v>498</v>
      </c>
      <c r="CS414" t="s">
        <v>498</v>
      </c>
      <c r="CT414" t="s">
        <v>498</v>
      </c>
    </row>
    <row r="415" spans="1:98" x14ac:dyDescent="0.25">
      <c r="A415" t="s">
        <v>97</v>
      </c>
      <c r="B415" t="s">
        <v>175</v>
      </c>
      <c r="C415" t="s">
        <v>98</v>
      </c>
      <c r="D415" t="s">
        <v>502</v>
      </c>
      <c r="E415" t="s">
        <v>542</v>
      </c>
      <c r="H415">
        <v>30209975</v>
      </c>
      <c r="I415" t="s">
        <v>542</v>
      </c>
      <c r="J415" t="s">
        <v>532</v>
      </c>
      <c r="K415" t="s">
        <v>493</v>
      </c>
      <c r="L415" s="6">
        <v>4889382.3</v>
      </c>
      <c r="M415" s="6">
        <v>0</v>
      </c>
      <c r="N415" s="6">
        <v>2004000</v>
      </c>
      <c r="O415" s="6">
        <v>0</v>
      </c>
      <c r="P415" s="6">
        <v>0</v>
      </c>
      <c r="Q415" s="6">
        <v>6369000</v>
      </c>
      <c r="R415" s="6">
        <v>0</v>
      </c>
      <c r="S415" s="6">
        <v>5049164.4400000004</v>
      </c>
      <c r="T415" s="6">
        <v>1319835.56</v>
      </c>
      <c r="U415" s="6">
        <v>0</v>
      </c>
      <c r="V415" s="6">
        <v>0</v>
      </c>
      <c r="W415" s="6">
        <v>0</v>
      </c>
      <c r="X415" s="6">
        <v>0</v>
      </c>
      <c r="Y415" s="6">
        <v>23502.7</v>
      </c>
      <c r="Z415" s="6">
        <v>50299.39</v>
      </c>
      <c r="AA415" s="6">
        <v>3997718.7</v>
      </c>
      <c r="AB415" s="6">
        <v>780773.23</v>
      </c>
      <c r="AC415" s="6">
        <v>0</v>
      </c>
      <c r="AD415" s="6">
        <v>0</v>
      </c>
      <c r="AE415" s="6">
        <v>37088.28</v>
      </c>
      <c r="AF415" s="6">
        <v>159782.14000000001</v>
      </c>
      <c r="AG415" t="s">
        <v>101</v>
      </c>
      <c r="AH415" t="s">
        <v>102</v>
      </c>
      <c r="AI415" t="s">
        <v>103</v>
      </c>
      <c r="AJ415" t="s">
        <v>104</v>
      </c>
      <c r="AK415" t="s">
        <v>166</v>
      </c>
      <c r="AL415" t="s">
        <v>195</v>
      </c>
      <c r="AO415" t="s">
        <v>106</v>
      </c>
      <c r="AP415" t="s">
        <v>107</v>
      </c>
      <c r="AQ415" t="s">
        <v>108</v>
      </c>
      <c r="AR415" t="s">
        <v>109</v>
      </c>
      <c r="AS415" t="s">
        <v>183</v>
      </c>
      <c r="AT415" t="s">
        <v>197</v>
      </c>
      <c r="AU415" t="s">
        <v>197</v>
      </c>
      <c r="AX415" t="s">
        <v>197</v>
      </c>
      <c r="AY415" t="s">
        <v>177</v>
      </c>
      <c r="AZ415" t="s">
        <v>198</v>
      </c>
      <c r="BA415" t="s">
        <v>199</v>
      </c>
      <c r="BB415" t="s">
        <v>503</v>
      </c>
      <c r="BC415" t="s">
        <v>504</v>
      </c>
      <c r="BD415" t="s">
        <v>504</v>
      </c>
      <c r="BE415" t="s">
        <v>507</v>
      </c>
      <c r="BF415" t="s">
        <v>111</v>
      </c>
      <c r="BG415" t="s">
        <v>112</v>
      </c>
      <c r="BH415" t="s">
        <v>201</v>
      </c>
      <c r="BI415" t="s">
        <v>201</v>
      </c>
      <c r="BK415" t="s">
        <v>201</v>
      </c>
      <c r="BL415" t="s">
        <v>113</v>
      </c>
      <c r="BM415" t="s">
        <v>469</v>
      </c>
      <c r="BN415" t="s">
        <v>470</v>
      </c>
      <c r="BO415" t="s">
        <v>475</v>
      </c>
      <c r="BP415" t="s">
        <v>548</v>
      </c>
      <c r="BQ415" t="s">
        <v>115</v>
      </c>
      <c r="BR415" t="s">
        <v>116</v>
      </c>
      <c r="BS415" t="s">
        <v>117</v>
      </c>
      <c r="BT415" t="s">
        <v>117</v>
      </c>
      <c r="BU415" t="s">
        <v>538</v>
      </c>
      <c r="BV415" t="s">
        <v>539</v>
      </c>
      <c r="BW415" t="s">
        <v>540</v>
      </c>
      <c r="BZ415" t="s">
        <v>540</v>
      </c>
      <c r="CA415" t="str">
        <f>VLOOKUP('DCSR exp data'!BZ415,Bucket[],2,FALSE)</f>
        <v>Infrastructure development</v>
      </c>
      <c r="CB415" t="s">
        <v>119</v>
      </c>
      <c r="CC415" t="s">
        <v>120</v>
      </c>
      <c r="CD415" t="s">
        <v>188</v>
      </c>
      <c r="CE415" t="s">
        <v>189</v>
      </c>
      <c r="CF415" t="s">
        <v>194</v>
      </c>
      <c r="CG415" t="s">
        <v>541</v>
      </c>
      <c r="CH415" t="s">
        <v>541</v>
      </c>
      <c r="CI415" t="s">
        <v>141</v>
      </c>
      <c r="CJ415" t="s">
        <v>151</v>
      </c>
      <c r="CK415" t="s">
        <v>152</v>
      </c>
      <c r="CL415" t="s">
        <v>116</v>
      </c>
      <c r="CM415" t="s">
        <v>123</v>
      </c>
      <c r="CN415" t="s">
        <v>123</v>
      </c>
      <c r="CO415" t="s">
        <v>498</v>
      </c>
      <c r="CP415" t="s">
        <v>498</v>
      </c>
      <c r="CQ415" t="s">
        <v>498</v>
      </c>
      <c r="CR415" t="s">
        <v>498</v>
      </c>
      <c r="CS415" t="s">
        <v>498</v>
      </c>
      <c r="CT415" t="s">
        <v>498</v>
      </c>
    </row>
    <row r="416" spans="1:98" x14ac:dyDescent="0.25">
      <c r="A416" t="s">
        <v>97</v>
      </c>
      <c r="B416" t="s">
        <v>175</v>
      </c>
      <c r="C416" t="s">
        <v>98</v>
      </c>
      <c r="D416" t="s">
        <v>502</v>
      </c>
      <c r="E416" t="s">
        <v>542</v>
      </c>
      <c r="H416">
        <v>30209975</v>
      </c>
      <c r="I416" t="s">
        <v>542</v>
      </c>
      <c r="J416" t="s">
        <v>532</v>
      </c>
      <c r="K416" t="s">
        <v>493</v>
      </c>
      <c r="L416" s="6">
        <v>1124476.74</v>
      </c>
      <c r="M416" s="6">
        <v>0</v>
      </c>
      <c r="N416" s="6">
        <v>945000</v>
      </c>
      <c r="O416" s="6">
        <v>0</v>
      </c>
      <c r="P416" s="6">
        <v>0</v>
      </c>
      <c r="Q416" s="6">
        <v>3063000</v>
      </c>
      <c r="R416" s="6">
        <v>0</v>
      </c>
      <c r="S416" s="6">
        <v>1124476.74</v>
      </c>
      <c r="T416" s="6">
        <v>1938523.26</v>
      </c>
      <c r="U416" s="6">
        <v>0</v>
      </c>
      <c r="V416" s="6">
        <v>0</v>
      </c>
      <c r="W416" s="6">
        <v>0</v>
      </c>
      <c r="X416" s="6">
        <v>741651.51</v>
      </c>
      <c r="Y416" s="6">
        <v>228959.43</v>
      </c>
      <c r="Z416" s="6">
        <v>0</v>
      </c>
      <c r="AA416" s="6">
        <v>0</v>
      </c>
      <c r="AB416" s="6">
        <v>0</v>
      </c>
      <c r="AC416" s="6">
        <v>153865.79999999999</v>
      </c>
      <c r="AD416" s="6">
        <v>0</v>
      </c>
      <c r="AE416" s="6">
        <v>0</v>
      </c>
      <c r="AF416" s="6">
        <v>0</v>
      </c>
      <c r="AG416" t="s">
        <v>101</v>
      </c>
      <c r="AH416" t="s">
        <v>102</v>
      </c>
      <c r="AI416" t="s">
        <v>103</v>
      </c>
      <c r="AJ416" t="s">
        <v>104</v>
      </c>
      <c r="AK416" t="s">
        <v>163</v>
      </c>
      <c r="AL416" t="s">
        <v>182</v>
      </c>
      <c r="AO416" t="s">
        <v>106</v>
      </c>
      <c r="AP416" t="s">
        <v>107</v>
      </c>
      <c r="AQ416" t="s">
        <v>108</v>
      </c>
      <c r="AR416" t="s">
        <v>109</v>
      </c>
      <c r="AS416" t="s">
        <v>183</v>
      </c>
      <c r="AT416" t="s">
        <v>197</v>
      </c>
      <c r="AU416" t="s">
        <v>197</v>
      </c>
      <c r="AX416" t="s">
        <v>197</v>
      </c>
      <c r="AY416" t="s">
        <v>177</v>
      </c>
      <c r="AZ416" t="s">
        <v>198</v>
      </c>
      <c r="BA416" t="s">
        <v>199</v>
      </c>
      <c r="BB416" t="s">
        <v>503</v>
      </c>
      <c r="BC416" t="s">
        <v>504</v>
      </c>
      <c r="BD416" t="s">
        <v>504</v>
      </c>
      <c r="BE416" t="s">
        <v>507</v>
      </c>
      <c r="BF416" t="s">
        <v>111</v>
      </c>
      <c r="BG416" t="s">
        <v>112</v>
      </c>
      <c r="BH416" t="s">
        <v>201</v>
      </c>
      <c r="BI416" t="s">
        <v>201</v>
      </c>
      <c r="BK416" t="s">
        <v>201</v>
      </c>
      <c r="BL416" t="s">
        <v>113</v>
      </c>
      <c r="BM416" t="s">
        <v>469</v>
      </c>
      <c r="BN416" t="s">
        <v>470</v>
      </c>
      <c r="BO416" t="s">
        <v>475</v>
      </c>
      <c r="BP416" t="s">
        <v>549</v>
      </c>
      <c r="BQ416" t="s">
        <v>115</v>
      </c>
      <c r="BR416" t="s">
        <v>116</v>
      </c>
      <c r="BS416" t="s">
        <v>117</v>
      </c>
      <c r="BT416" t="s">
        <v>117</v>
      </c>
      <c r="BU416" t="s">
        <v>538</v>
      </c>
      <c r="BV416" t="s">
        <v>539</v>
      </c>
      <c r="BW416" t="s">
        <v>540</v>
      </c>
      <c r="BZ416" t="s">
        <v>540</v>
      </c>
      <c r="CA416" t="str">
        <f>VLOOKUP('DCSR exp data'!BZ416,Bucket[],2,FALSE)</f>
        <v>Infrastructure development</v>
      </c>
      <c r="CB416" t="s">
        <v>119</v>
      </c>
      <c r="CC416" t="s">
        <v>120</v>
      </c>
      <c r="CD416" t="s">
        <v>188</v>
      </c>
      <c r="CE416" t="s">
        <v>189</v>
      </c>
      <c r="CF416" t="s">
        <v>194</v>
      </c>
      <c r="CG416" t="s">
        <v>541</v>
      </c>
      <c r="CH416" t="s">
        <v>541</v>
      </c>
      <c r="CI416" t="s">
        <v>141</v>
      </c>
      <c r="CJ416" t="s">
        <v>151</v>
      </c>
      <c r="CK416" t="s">
        <v>152</v>
      </c>
      <c r="CL416" t="s">
        <v>116</v>
      </c>
      <c r="CM416" t="s">
        <v>123</v>
      </c>
      <c r="CN416" t="s">
        <v>123</v>
      </c>
      <c r="CO416" t="s">
        <v>498</v>
      </c>
      <c r="CP416" t="s">
        <v>498</v>
      </c>
      <c r="CQ416" t="s">
        <v>498</v>
      </c>
      <c r="CR416" t="s">
        <v>498</v>
      </c>
      <c r="CS416" t="s">
        <v>498</v>
      </c>
      <c r="CT416" t="s">
        <v>498</v>
      </c>
    </row>
    <row r="417" spans="1:98" x14ac:dyDescent="0.25">
      <c r="A417" t="s">
        <v>97</v>
      </c>
      <c r="B417" t="s">
        <v>175</v>
      </c>
      <c r="C417" t="s">
        <v>98</v>
      </c>
      <c r="D417" t="s">
        <v>502</v>
      </c>
      <c r="E417" t="s">
        <v>542</v>
      </c>
      <c r="H417">
        <v>30209975</v>
      </c>
      <c r="I417" t="s">
        <v>542</v>
      </c>
      <c r="J417" t="s">
        <v>532</v>
      </c>
      <c r="K417" t="s">
        <v>493</v>
      </c>
      <c r="L417" s="6">
        <v>0</v>
      </c>
      <c r="M417" s="6">
        <v>0</v>
      </c>
      <c r="N417" s="6">
        <v>19000</v>
      </c>
      <c r="O417" s="6">
        <v>0</v>
      </c>
      <c r="P417" s="6">
        <v>0</v>
      </c>
      <c r="Q417" s="6">
        <v>19000</v>
      </c>
      <c r="R417" s="6">
        <v>0</v>
      </c>
      <c r="S417" s="6">
        <v>0</v>
      </c>
      <c r="T417" s="6">
        <v>19000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t="s">
        <v>101</v>
      </c>
      <c r="AH417" t="s">
        <v>102</v>
      </c>
      <c r="AI417" t="s">
        <v>103</v>
      </c>
      <c r="AJ417" t="s">
        <v>104</v>
      </c>
      <c r="AK417" t="s">
        <v>166</v>
      </c>
      <c r="AL417" t="s">
        <v>195</v>
      </c>
      <c r="AO417" t="s">
        <v>106</v>
      </c>
      <c r="AP417" t="s">
        <v>107</v>
      </c>
      <c r="AQ417" t="s">
        <v>108</v>
      </c>
      <c r="AR417" t="s">
        <v>109</v>
      </c>
      <c r="AS417" t="s">
        <v>183</v>
      </c>
      <c r="AT417" t="s">
        <v>197</v>
      </c>
      <c r="AU417" t="s">
        <v>197</v>
      </c>
      <c r="AX417" t="s">
        <v>197</v>
      </c>
      <c r="AY417" t="s">
        <v>177</v>
      </c>
      <c r="AZ417" t="s">
        <v>198</v>
      </c>
      <c r="BA417" t="s">
        <v>199</v>
      </c>
      <c r="BB417" t="s">
        <v>503</v>
      </c>
      <c r="BC417" t="s">
        <v>504</v>
      </c>
      <c r="BD417" t="s">
        <v>504</v>
      </c>
      <c r="BE417" t="s">
        <v>507</v>
      </c>
      <c r="BF417" t="s">
        <v>111</v>
      </c>
      <c r="BG417" t="s">
        <v>112</v>
      </c>
      <c r="BH417" t="s">
        <v>201</v>
      </c>
      <c r="BI417" t="s">
        <v>201</v>
      </c>
      <c r="BK417" t="s">
        <v>201</v>
      </c>
      <c r="BL417" t="s">
        <v>113</v>
      </c>
      <c r="BM417" t="s">
        <v>481</v>
      </c>
      <c r="BN417" t="s">
        <v>565</v>
      </c>
      <c r="BP417" t="s">
        <v>565</v>
      </c>
      <c r="BQ417" t="s">
        <v>115</v>
      </c>
      <c r="BR417" t="s">
        <v>116</v>
      </c>
      <c r="BS417" t="s">
        <v>117</v>
      </c>
      <c r="BT417" t="s">
        <v>117</v>
      </c>
      <c r="BU417" t="s">
        <v>538</v>
      </c>
      <c r="BV417" t="s">
        <v>539</v>
      </c>
      <c r="BW417" t="s">
        <v>540</v>
      </c>
      <c r="BZ417" t="s">
        <v>540</v>
      </c>
      <c r="CA417" t="str">
        <f>VLOOKUP('DCSR exp data'!BZ417,Bucket[],2,FALSE)</f>
        <v>Infrastructure development</v>
      </c>
      <c r="CB417" t="s">
        <v>119</v>
      </c>
      <c r="CC417" t="s">
        <v>120</v>
      </c>
      <c r="CD417" t="s">
        <v>188</v>
      </c>
      <c r="CE417" t="s">
        <v>189</v>
      </c>
      <c r="CF417" t="s">
        <v>194</v>
      </c>
      <c r="CG417" t="s">
        <v>541</v>
      </c>
      <c r="CH417" t="s">
        <v>541</v>
      </c>
      <c r="CI417" t="s">
        <v>141</v>
      </c>
      <c r="CJ417" t="s">
        <v>151</v>
      </c>
      <c r="CK417" t="s">
        <v>152</v>
      </c>
      <c r="CL417" t="s">
        <v>116</v>
      </c>
      <c r="CM417" t="s">
        <v>123</v>
      </c>
      <c r="CN417" t="s">
        <v>123</v>
      </c>
      <c r="CO417" t="s">
        <v>498</v>
      </c>
      <c r="CP417" t="s">
        <v>498</v>
      </c>
      <c r="CQ417" t="s">
        <v>498</v>
      </c>
      <c r="CR417" t="s">
        <v>498</v>
      </c>
      <c r="CS417" t="s">
        <v>498</v>
      </c>
      <c r="CT417" t="s">
        <v>498</v>
      </c>
    </row>
    <row r="418" spans="1:98" x14ac:dyDescent="0.25">
      <c r="A418" t="s">
        <v>97</v>
      </c>
      <c r="B418" t="s">
        <v>175</v>
      </c>
      <c r="C418" t="s">
        <v>98</v>
      </c>
      <c r="D418" t="s">
        <v>502</v>
      </c>
      <c r="E418" t="s">
        <v>542</v>
      </c>
      <c r="H418">
        <v>30209975</v>
      </c>
      <c r="I418" t="s">
        <v>542</v>
      </c>
      <c r="J418" t="s">
        <v>532</v>
      </c>
      <c r="K418" t="s">
        <v>493</v>
      </c>
      <c r="L418" s="6">
        <v>778701.85</v>
      </c>
      <c r="M418" s="6">
        <v>0</v>
      </c>
      <c r="N418" s="6">
        <v>-500000</v>
      </c>
      <c r="O418" s="6">
        <v>0</v>
      </c>
      <c r="P418" s="6">
        <v>0</v>
      </c>
      <c r="Q418" s="6">
        <v>1100000</v>
      </c>
      <c r="R418" s="6">
        <v>0</v>
      </c>
      <c r="S418" s="6">
        <v>1025948.91</v>
      </c>
      <c r="T418" s="6">
        <v>74051.09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533089.1</v>
      </c>
      <c r="AE418" s="6">
        <v>245612.75</v>
      </c>
      <c r="AF418" s="6">
        <v>247247.06</v>
      </c>
      <c r="AG418" t="s">
        <v>101</v>
      </c>
      <c r="AH418" t="s">
        <v>102</v>
      </c>
      <c r="AI418" t="s">
        <v>103</v>
      </c>
      <c r="AJ418" t="s">
        <v>104</v>
      </c>
      <c r="AK418" t="s">
        <v>166</v>
      </c>
      <c r="AL418" t="s">
        <v>195</v>
      </c>
      <c r="AO418" t="s">
        <v>106</v>
      </c>
      <c r="AP418" t="s">
        <v>107</v>
      </c>
      <c r="AQ418" t="s">
        <v>108</v>
      </c>
      <c r="AR418" t="s">
        <v>109</v>
      </c>
      <c r="AS418" t="s">
        <v>183</v>
      </c>
      <c r="AT418" t="s">
        <v>197</v>
      </c>
      <c r="AU418" t="s">
        <v>197</v>
      </c>
      <c r="AX418" t="s">
        <v>197</v>
      </c>
      <c r="AY418" t="s">
        <v>177</v>
      </c>
      <c r="AZ418" t="s">
        <v>198</v>
      </c>
      <c r="BA418" t="s">
        <v>199</v>
      </c>
      <c r="BB418" t="s">
        <v>503</v>
      </c>
      <c r="BC418" t="s">
        <v>504</v>
      </c>
      <c r="BD418" t="s">
        <v>504</v>
      </c>
      <c r="BE418" t="s">
        <v>507</v>
      </c>
      <c r="BF418" t="s">
        <v>111</v>
      </c>
      <c r="BG418" t="s">
        <v>112</v>
      </c>
      <c r="BH418" t="s">
        <v>201</v>
      </c>
      <c r="BI418" t="s">
        <v>201</v>
      </c>
      <c r="BK418" t="s">
        <v>201</v>
      </c>
      <c r="BL418" t="s">
        <v>113</v>
      </c>
      <c r="BM418" t="s">
        <v>469</v>
      </c>
      <c r="BN418" t="s">
        <v>470</v>
      </c>
      <c r="BO418" t="s">
        <v>475</v>
      </c>
      <c r="BP418" t="s">
        <v>550</v>
      </c>
      <c r="BQ418" t="s">
        <v>115</v>
      </c>
      <c r="BR418" t="s">
        <v>116</v>
      </c>
      <c r="BS418" t="s">
        <v>117</v>
      </c>
      <c r="BT418" t="s">
        <v>117</v>
      </c>
      <c r="BU418" t="s">
        <v>538</v>
      </c>
      <c r="BV418" t="s">
        <v>539</v>
      </c>
      <c r="BW418" t="s">
        <v>540</v>
      </c>
      <c r="BZ418" t="s">
        <v>540</v>
      </c>
      <c r="CA418" t="str">
        <f>VLOOKUP('DCSR exp data'!BZ418,Bucket[],2,FALSE)</f>
        <v>Infrastructure development</v>
      </c>
      <c r="CB418" t="s">
        <v>119</v>
      </c>
      <c r="CC418" t="s">
        <v>120</v>
      </c>
      <c r="CD418" t="s">
        <v>188</v>
      </c>
      <c r="CE418" t="s">
        <v>189</v>
      </c>
      <c r="CF418" t="s">
        <v>194</v>
      </c>
      <c r="CG418" t="s">
        <v>541</v>
      </c>
      <c r="CH418" t="s">
        <v>541</v>
      </c>
      <c r="CI418" t="s">
        <v>141</v>
      </c>
      <c r="CJ418" t="s">
        <v>151</v>
      </c>
      <c r="CK418" t="s">
        <v>152</v>
      </c>
      <c r="CL418" t="s">
        <v>116</v>
      </c>
      <c r="CM418" t="s">
        <v>123</v>
      </c>
      <c r="CN418" t="s">
        <v>123</v>
      </c>
      <c r="CO418" t="s">
        <v>498</v>
      </c>
      <c r="CP418" t="s">
        <v>498</v>
      </c>
      <c r="CQ418" t="s">
        <v>498</v>
      </c>
      <c r="CR418" t="s">
        <v>498</v>
      </c>
      <c r="CS418" t="s">
        <v>498</v>
      </c>
      <c r="CT418" t="s">
        <v>498</v>
      </c>
    </row>
    <row r="419" spans="1:98" x14ac:dyDescent="0.25">
      <c r="A419" t="s">
        <v>97</v>
      </c>
      <c r="B419" t="s">
        <v>175</v>
      </c>
      <c r="C419" t="s">
        <v>98</v>
      </c>
      <c r="D419" t="s">
        <v>502</v>
      </c>
      <c r="E419" t="s">
        <v>542</v>
      </c>
      <c r="H419">
        <v>30209975</v>
      </c>
      <c r="I419" t="s">
        <v>542</v>
      </c>
      <c r="J419" t="s">
        <v>532</v>
      </c>
      <c r="K419" t="s">
        <v>493</v>
      </c>
      <c r="L419" s="6">
        <v>143537.39000000001</v>
      </c>
      <c r="M419" s="6">
        <v>0</v>
      </c>
      <c r="N419" s="6">
        <v>-1400000</v>
      </c>
      <c r="O419" s="6">
        <v>0</v>
      </c>
      <c r="P419" s="6">
        <v>0</v>
      </c>
      <c r="Q419" s="6">
        <v>200000</v>
      </c>
      <c r="R419" s="6">
        <v>0</v>
      </c>
      <c r="S419" s="6">
        <v>143537.39000000001</v>
      </c>
      <c r="T419" s="6">
        <v>56462.61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71658.11</v>
      </c>
      <c r="AB419" s="6">
        <v>71879.28</v>
      </c>
      <c r="AC419" s="6">
        <v>0</v>
      </c>
      <c r="AD419" s="6">
        <v>0</v>
      </c>
      <c r="AE419" s="6">
        <v>0</v>
      </c>
      <c r="AF419" s="6">
        <v>0</v>
      </c>
      <c r="AG419" t="s">
        <v>101</v>
      </c>
      <c r="AH419" t="s">
        <v>102</v>
      </c>
      <c r="AI419" t="s">
        <v>103</v>
      </c>
      <c r="AJ419" t="s">
        <v>104</v>
      </c>
      <c r="AK419" t="s">
        <v>163</v>
      </c>
      <c r="AL419" t="s">
        <v>182</v>
      </c>
      <c r="AO419" t="s">
        <v>106</v>
      </c>
      <c r="AP419" t="s">
        <v>107</v>
      </c>
      <c r="AQ419" t="s">
        <v>108</v>
      </c>
      <c r="AR419" t="s">
        <v>109</v>
      </c>
      <c r="AS419" t="s">
        <v>183</v>
      </c>
      <c r="AT419" t="s">
        <v>197</v>
      </c>
      <c r="AU419" t="s">
        <v>197</v>
      </c>
      <c r="AX419" t="s">
        <v>197</v>
      </c>
      <c r="AY419" t="s">
        <v>177</v>
      </c>
      <c r="AZ419" t="s">
        <v>198</v>
      </c>
      <c r="BA419" t="s">
        <v>199</v>
      </c>
      <c r="BB419" t="s">
        <v>503</v>
      </c>
      <c r="BC419" t="s">
        <v>504</v>
      </c>
      <c r="BD419" t="s">
        <v>504</v>
      </c>
      <c r="BE419" t="s">
        <v>507</v>
      </c>
      <c r="BF419" t="s">
        <v>111</v>
      </c>
      <c r="BG419" t="s">
        <v>112</v>
      </c>
      <c r="BH419" t="s">
        <v>201</v>
      </c>
      <c r="BI419" t="s">
        <v>201</v>
      </c>
      <c r="BK419" t="s">
        <v>201</v>
      </c>
      <c r="BL419" t="s">
        <v>113</v>
      </c>
      <c r="BM419" t="s">
        <v>469</v>
      </c>
      <c r="BN419" t="s">
        <v>470</v>
      </c>
      <c r="BO419" t="s">
        <v>475</v>
      </c>
      <c r="BP419" t="s">
        <v>551</v>
      </c>
      <c r="BQ419" t="s">
        <v>115</v>
      </c>
      <c r="BR419" t="s">
        <v>116</v>
      </c>
      <c r="BS419" t="s">
        <v>117</v>
      </c>
      <c r="BT419" t="s">
        <v>117</v>
      </c>
      <c r="BU419" t="s">
        <v>538</v>
      </c>
      <c r="BV419" t="s">
        <v>539</v>
      </c>
      <c r="BW419" t="s">
        <v>540</v>
      </c>
      <c r="BZ419" t="s">
        <v>540</v>
      </c>
      <c r="CA419" t="str">
        <f>VLOOKUP('DCSR exp data'!BZ419,Bucket[],2,FALSE)</f>
        <v>Infrastructure development</v>
      </c>
      <c r="CB419" t="s">
        <v>119</v>
      </c>
      <c r="CC419" t="s">
        <v>120</v>
      </c>
      <c r="CD419" t="s">
        <v>188</v>
      </c>
      <c r="CE419" t="s">
        <v>189</v>
      </c>
      <c r="CF419" t="s">
        <v>194</v>
      </c>
      <c r="CG419" t="s">
        <v>541</v>
      </c>
      <c r="CH419" t="s">
        <v>541</v>
      </c>
      <c r="CI419" t="s">
        <v>141</v>
      </c>
      <c r="CJ419" t="s">
        <v>151</v>
      </c>
      <c r="CK419" t="s">
        <v>152</v>
      </c>
      <c r="CL419" t="s">
        <v>116</v>
      </c>
      <c r="CM419" t="s">
        <v>123</v>
      </c>
      <c r="CN419" t="s">
        <v>123</v>
      </c>
      <c r="CO419" t="s">
        <v>498</v>
      </c>
      <c r="CP419" t="s">
        <v>498</v>
      </c>
      <c r="CQ419" t="s">
        <v>498</v>
      </c>
      <c r="CR419" t="s">
        <v>498</v>
      </c>
      <c r="CS419" t="s">
        <v>498</v>
      </c>
      <c r="CT419" t="s">
        <v>498</v>
      </c>
    </row>
    <row r="420" spans="1:98" x14ac:dyDescent="0.25">
      <c r="A420" t="s">
        <v>97</v>
      </c>
      <c r="B420" t="s">
        <v>175</v>
      </c>
      <c r="C420" t="s">
        <v>98</v>
      </c>
      <c r="D420" t="s">
        <v>502</v>
      </c>
      <c r="E420" t="s">
        <v>542</v>
      </c>
      <c r="H420">
        <v>30209975</v>
      </c>
      <c r="I420" t="s">
        <v>542</v>
      </c>
      <c r="J420" t="s">
        <v>532</v>
      </c>
      <c r="K420" t="s">
        <v>493</v>
      </c>
      <c r="L420" s="6">
        <v>0</v>
      </c>
      <c r="M420" s="6">
        <v>0</v>
      </c>
      <c r="N420" s="6">
        <v>222000</v>
      </c>
      <c r="O420" s="6">
        <v>0</v>
      </c>
      <c r="P420" s="6">
        <v>0</v>
      </c>
      <c r="Q420" s="6">
        <v>222000</v>
      </c>
      <c r="R420" s="6">
        <v>0</v>
      </c>
      <c r="S420" s="6">
        <v>0</v>
      </c>
      <c r="T420" s="6">
        <v>222000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t="s">
        <v>101</v>
      </c>
      <c r="AH420" t="s">
        <v>102</v>
      </c>
      <c r="AI420" t="s">
        <v>103</v>
      </c>
      <c r="AJ420" t="s">
        <v>104</v>
      </c>
      <c r="AK420" t="s">
        <v>163</v>
      </c>
      <c r="AL420" t="s">
        <v>182</v>
      </c>
      <c r="AO420" t="s">
        <v>106</v>
      </c>
      <c r="AP420" t="s">
        <v>107</v>
      </c>
      <c r="AQ420" t="s">
        <v>108</v>
      </c>
      <c r="AR420" t="s">
        <v>109</v>
      </c>
      <c r="AS420" t="s">
        <v>183</v>
      </c>
      <c r="AT420" t="s">
        <v>197</v>
      </c>
      <c r="AU420" t="s">
        <v>197</v>
      </c>
      <c r="AX420" t="s">
        <v>197</v>
      </c>
      <c r="AY420" t="s">
        <v>177</v>
      </c>
      <c r="AZ420" t="s">
        <v>198</v>
      </c>
      <c r="BA420" t="s">
        <v>199</v>
      </c>
      <c r="BB420" t="s">
        <v>503</v>
      </c>
      <c r="BC420" t="s">
        <v>504</v>
      </c>
      <c r="BD420" t="s">
        <v>504</v>
      </c>
      <c r="BE420" t="s">
        <v>507</v>
      </c>
      <c r="BF420" t="s">
        <v>111</v>
      </c>
      <c r="BG420" t="s">
        <v>112</v>
      </c>
      <c r="BH420" t="s">
        <v>201</v>
      </c>
      <c r="BI420" t="s">
        <v>201</v>
      </c>
      <c r="BK420" t="s">
        <v>201</v>
      </c>
      <c r="BL420" t="s">
        <v>113</v>
      </c>
      <c r="BM420" t="s">
        <v>469</v>
      </c>
      <c r="BN420" t="s">
        <v>470</v>
      </c>
      <c r="BO420" t="s">
        <v>475</v>
      </c>
      <c r="BP420" t="s">
        <v>566</v>
      </c>
      <c r="BQ420" t="s">
        <v>115</v>
      </c>
      <c r="BR420" t="s">
        <v>116</v>
      </c>
      <c r="BS420" t="s">
        <v>117</v>
      </c>
      <c r="BT420" t="s">
        <v>117</v>
      </c>
      <c r="BU420" t="s">
        <v>538</v>
      </c>
      <c r="BV420" t="s">
        <v>539</v>
      </c>
      <c r="BW420" t="s">
        <v>540</v>
      </c>
      <c r="BZ420" t="s">
        <v>540</v>
      </c>
      <c r="CA420" t="str">
        <f>VLOOKUP('DCSR exp data'!BZ420,Bucket[],2,FALSE)</f>
        <v>Infrastructure development</v>
      </c>
      <c r="CB420" t="s">
        <v>119</v>
      </c>
      <c r="CC420" t="s">
        <v>120</v>
      </c>
      <c r="CD420" t="s">
        <v>188</v>
      </c>
      <c r="CE420" t="s">
        <v>189</v>
      </c>
      <c r="CF420" t="s">
        <v>194</v>
      </c>
      <c r="CG420" t="s">
        <v>541</v>
      </c>
      <c r="CH420" t="s">
        <v>541</v>
      </c>
      <c r="CI420" t="s">
        <v>141</v>
      </c>
      <c r="CJ420" t="s">
        <v>151</v>
      </c>
      <c r="CK420" t="s">
        <v>152</v>
      </c>
      <c r="CL420" t="s">
        <v>116</v>
      </c>
      <c r="CM420" t="s">
        <v>123</v>
      </c>
      <c r="CN420" t="s">
        <v>123</v>
      </c>
      <c r="CO420" t="s">
        <v>498</v>
      </c>
      <c r="CP420" t="s">
        <v>498</v>
      </c>
      <c r="CQ420" t="s">
        <v>498</v>
      </c>
      <c r="CR420" t="s">
        <v>498</v>
      </c>
      <c r="CS420" t="s">
        <v>498</v>
      </c>
      <c r="CT420" t="s">
        <v>498</v>
      </c>
    </row>
    <row r="421" spans="1:98" x14ac:dyDescent="0.25">
      <c r="A421" t="s">
        <v>97</v>
      </c>
      <c r="B421" t="s">
        <v>175</v>
      </c>
      <c r="C421" t="s">
        <v>98</v>
      </c>
      <c r="D421" t="s">
        <v>502</v>
      </c>
      <c r="E421" t="s">
        <v>542</v>
      </c>
      <c r="H421">
        <v>30209975</v>
      </c>
      <c r="I421" t="s">
        <v>542</v>
      </c>
      <c r="J421" t="s">
        <v>532</v>
      </c>
      <c r="K421" t="s">
        <v>493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111869.44</v>
      </c>
      <c r="T421" s="6">
        <v>-111869.44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111869.44</v>
      </c>
      <c r="AG421" t="s">
        <v>101</v>
      </c>
      <c r="AH421" t="s">
        <v>102</v>
      </c>
      <c r="AI421" t="s">
        <v>103</v>
      </c>
      <c r="AJ421" t="s">
        <v>104</v>
      </c>
      <c r="AK421" t="s">
        <v>166</v>
      </c>
      <c r="AL421" t="s">
        <v>195</v>
      </c>
      <c r="AO421" t="s">
        <v>106</v>
      </c>
      <c r="AP421" t="s">
        <v>107</v>
      </c>
      <c r="AQ421" t="s">
        <v>108</v>
      </c>
      <c r="AR421" t="s">
        <v>109</v>
      </c>
      <c r="AS421" t="s">
        <v>183</v>
      </c>
      <c r="AT421" t="s">
        <v>197</v>
      </c>
      <c r="AU421" t="s">
        <v>197</v>
      </c>
      <c r="AX421" t="s">
        <v>197</v>
      </c>
      <c r="AY421" t="s">
        <v>177</v>
      </c>
      <c r="AZ421" t="s">
        <v>198</v>
      </c>
      <c r="BA421" t="s">
        <v>199</v>
      </c>
      <c r="BB421" t="s">
        <v>503</v>
      </c>
      <c r="BC421" t="s">
        <v>504</v>
      </c>
      <c r="BD421" t="s">
        <v>504</v>
      </c>
      <c r="BE421" t="s">
        <v>507</v>
      </c>
      <c r="BF421" t="s">
        <v>111</v>
      </c>
      <c r="BG421" t="s">
        <v>112</v>
      </c>
      <c r="BH421" t="s">
        <v>201</v>
      </c>
      <c r="BI421" t="s">
        <v>201</v>
      </c>
      <c r="BK421" t="s">
        <v>201</v>
      </c>
      <c r="BL421" t="s">
        <v>113</v>
      </c>
      <c r="BM421" t="s">
        <v>469</v>
      </c>
      <c r="BN421" t="s">
        <v>470</v>
      </c>
      <c r="BO421" t="s">
        <v>475</v>
      </c>
      <c r="BP421" t="s">
        <v>552</v>
      </c>
      <c r="BQ421" t="s">
        <v>115</v>
      </c>
      <c r="BR421" t="s">
        <v>116</v>
      </c>
      <c r="BS421" t="s">
        <v>117</v>
      </c>
      <c r="BT421" t="s">
        <v>117</v>
      </c>
      <c r="BU421" t="s">
        <v>538</v>
      </c>
      <c r="BV421" t="s">
        <v>539</v>
      </c>
      <c r="BW421" t="s">
        <v>540</v>
      </c>
      <c r="BZ421" t="s">
        <v>540</v>
      </c>
      <c r="CA421" t="str">
        <f>VLOOKUP('DCSR exp data'!BZ421,Bucket[],2,FALSE)</f>
        <v>Infrastructure development</v>
      </c>
      <c r="CB421" t="s">
        <v>119</v>
      </c>
      <c r="CC421" t="s">
        <v>120</v>
      </c>
      <c r="CD421" t="s">
        <v>188</v>
      </c>
      <c r="CE421" t="s">
        <v>189</v>
      </c>
      <c r="CF421" t="s">
        <v>194</v>
      </c>
      <c r="CG421" t="s">
        <v>541</v>
      </c>
      <c r="CH421" t="s">
        <v>541</v>
      </c>
      <c r="CI421" t="s">
        <v>141</v>
      </c>
      <c r="CJ421" t="s">
        <v>151</v>
      </c>
      <c r="CK421" t="s">
        <v>152</v>
      </c>
      <c r="CL421" t="s">
        <v>116</v>
      </c>
      <c r="CM421" t="s">
        <v>123</v>
      </c>
      <c r="CN421" t="s">
        <v>123</v>
      </c>
      <c r="CO421" t="s">
        <v>498</v>
      </c>
      <c r="CP421" t="s">
        <v>498</v>
      </c>
      <c r="CQ421" t="s">
        <v>498</v>
      </c>
      <c r="CR421" t="s">
        <v>498</v>
      </c>
      <c r="CS421" t="s">
        <v>498</v>
      </c>
      <c r="CT421" t="s">
        <v>498</v>
      </c>
    </row>
    <row r="422" spans="1:98" x14ac:dyDescent="0.25">
      <c r="A422" t="s">
        <v>97</v>
      </c>
      <c r="B422" t="s">
        <v>175</v>
      </c>
      <c r="C422" t="s">
        <v>98</v>
      </c>
      <c r="D422" t="s">
        <v>502</v>
      </c>
      <c r="E422" t="s">
        <v>542</v>
      </c>
      <c r="H422">
        <v>30209975</v>
      </c>
      <c r="I422" t="s">
        <v>542</v>
      </c>
      <c r="J422" t="s">
        <v>532</v>
      </c>
      <c r="K422" t="s">
        <v>493</v>
      </c>
      <c r="L422" s="6">
        <v>168775.05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168775.05</v>
      </c>
      <c r="T422" s="6">
        <v>-168775.05</v>
      </c>
      <c r="U422" s="6">
        <v>0</v>
      </c>
      <c r="V422" s="6">
        <v>0</v>
      </c>
      <c r="W422" s="6">
        <v>0</v>
      </c>
      <c r="X422" s="6">
        <v>0</v>
      </c>
      <c r="Y422" s="6">
        <v>168775.05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t="s">
        <v>101</v>
      </c>
      <c r="AH422" t="s">
        <v>102</v>
      </c>
      <c r="AI422" t="s">
        <v>103</v>
      </c>
      <c r="AJ422" t="s">
        <v>104</v>
      </c>
      <c r="AK422" t="s">
        <v>105</v>
      </c>
      <c r="AL422" t="s">
        <v>176</v>
      </c>
      <c r="AO422" t="s">
        <v>106</v>
      </c>
      <c r="AP422" t="s">
        <v>107</v>
      </c>
      <c r="AQ422" t="s">
        <v>108</v>
      </c>
      <c r="AR422" t="s">
        <v>109</v>
      </c>
      <c r="AS422" t="s">
        <v>183</v>
      </c>
      <c r="AT422" t="s">
        <v>197</v>
      </c>
      <c r="AU422" t="s">
        <v>197</v>
      </c>
      <c r="AX422" t="s">
        <v>197</v>
      </c>
      <c r="AY422" t="s">
        <v>177</v>
      </c>
      <c r="AZ422" t="s">
        <v>198</v>
      </c>
      <c r="BA422" t="s">
        <v>199</v>
      </c>
      <c r="BB422" t="s">
        <v>503</v>
      </c>
      <c r="BC422" t="s">
        <v>504</v>
      </c>
      <c r="BD422" t="s">
        <v>504</v>
      </c>
      <c r="BE422" t="s">
        <v>507</v>
      </c>
      <c r="BF422" t="s">
        <v>111</v>
      </c>
      <c r="BG422" t="s">
        <v>112</v>
      </c>
      <c r="BH422" t="s">
        <v>201</v>
      </c>
      <c r="BI422" t="s">
        <v>201</v>
      </c>
      <c r="BK422" t="s">
        <v>201</v>
      </c>
      <c r="BL422" t="s">
        <v>113</v>
      </c>
      <c r="BM422" t="s">
        <v>469</v>
      </c>
      <c r="BN422" t="s">
        <v>470</v>
      </c>
      <c r="BO422" t="s">
        <v>475</v>
      </c>
      <c r="BP422" t="s">
        <v>552</v>
      </c>
      <c r="BQ422" t="s">
        <v>115</v>
      </c>
      <c r="BR422" t="s">
        <v>116</v>
      </c>
      <c r="BS422" t="s">
        <v>117</v>
      </c>
      <c r="BT422" t="s">
        <v>117</v>
      </c>
      <c r="BU422" t="s">
        <v>538</v>
      </c>
      <c r="BV422" t="s">
        <v>539</v>
      </c>
      <c r="BW422" t="s">
        <v>540</v>
      </c>
      <c r="BZ422" t="s">
        <v>540</v>
      </c>
      <c r="CA422" t="str">
        <f>VLOOKUP('DCSR exp data'!BZ422,Bucket[],2,FALSE)</f>
        <v>Infrastructure development</v>
      </c>
      <c r="CB422" t="s">
        <v>119</v>
      </c>
      <c r="CC422" t="s">
        <v>120</v>
      </c>
      <c r="CD422" t="s">
        <v>188</v>
      </c>
      <c r="CE422" t="s">
        <v>189</v>
      </c>
      <c r="CF422" t="s">
        <v>194</v>
      </c>
      <c r="CG422" t="s">
        <v>541</v>
      </c>
      <c r="CH422" t="s">
        <v>541</v>
      </c>
      <c r="CI422" t="s">
        <v>141</v>
      </c>
      <c r="CJ422" t="s">
        <v>151</v>
      </c>
      <c r="CK422" t="s">
        <v>152</v>
      </c>
      <c r="CL422" t="s">
        <v>116</v>
      </c>
      <c r="CM422" t="s">
        <v>123</v>
      </c>
      <c r="CN422" t="s">
        <v>123</v>
      </c>
      <c r="CO422" t="s">
        <v>498</v>
      </c>
      <c r="CP422" t="s">
        <v>498</v>
      </c>
      <c r="CQ422" t="s">
        <v>498</v>
      </c>
      <c r="CR422" t="s">
        <v>498</v>
      </c>
      <c r="CS422" t="s">
        <v>498</v>
      </c>
      <c r="CT422" t="s">
        <v>498</v>
      </c>
    </row>
    <row r="423" spans="1:98" x14ac:dyDescent="0.25">
      <c r="A423" t="s">
        <v>97</v>
      </c>
      <c r="B423" t="s">
        <v>175</v>
      </c>
      <c r="C423" t="s">
        <v>98</v>
      </c>
      <c r="D423" t="s">
        <v>502</v>
      </c>
      <c r="E423" t="s">
        <v>542</v>
      </c>
      <c r="H423">
        <v>30209975</v>
      </c>
      <c r="I423" t="s">
        <v>542</v>
      </c>
      <c r="J423" t="s">
        <v>532</v>
      </c>
      <c r="K423" t="s">
        <v>493</v>
      </c>
      <c r="L423" s="6">
        <v>2703914.28</v>
      </c>
      <c r="M423" s="6">
        <v>0</v>
      </c>
      <c r="N423" s="6">
        <v>-6511000</v>
      </c>
      <c r="O423" s="6">
        <v>0</v>
      </c>
      <c r="P423" s="6">
        <v>0</v>
      </c>
      <c r="Q423" s="6">
        <v>1849000</v>
      </c>
      <c r="R423" s="6">
        <v>0</v>
      </c>
      <c r="S423" s="6">
        <v>-727521.27</v>
      </c>
      <c r="T423" s="6">
        <v>2576521.27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1792156.27</v>
      </c>
      <c r="AC423" s="6">
        <v>504042.78</v>
      </c>
      <c r="AD423" s="6">
        <v>0</v>
      </c>
      <c r="AE423" s="6">
        <v>407715.23</v>
      </c>
      <c r="AF423" s="6">
        <v>-3431435.55</v>
      </c>
      <c r="AG423" t="s">
        <v>101</v>
      </c>
      <c r="AH423" t="s">
        <v>102</v>
      </c>
      <c r="AI423" t="s">
        <v>103</v>
      </c>
      <c r="AJ423" t="s">
        <v>104</v>
      </c>
      <c r="AK423" t="s">
        <v>163</v>
      </c>
      <c r="AL423" t="s">
        <v>182</v>
      </c>
      <c r="AO423" t="s">
        <v>106</v>
      </c>
      <c r="AP423" t="s">
        <v>107</v>
      </c>
      <c r="AQ423" t="s">
        <v>108</v>
      </c>
      <c r="AR423" t="s">
        <v>109</v>
      </c>
      <c r="AS423" t="s">
        <v>183</v>
      </c>
      <c r="AT423" t="s">
        <v>197</v>
      </c>
      <c r="AU423" t="s">
        <v>197</v>
      </c>
      <c r="AX423" t="s">
        <v>197</v>
      </c>
      <c r="AY423" t="s">
        <v>177</v>
      </c>
      <c r="AZ423" t="s">
        <v>198</v>
      </c>
      <c r="BA423" t="s">
        <v>199</v>
      </c>
      <c r="BB423" t="s">
        <v>503</v>
      </c>
      <c r="BC423" t="s">
        <v>504</v>
      </c>
      <c r="BD423" t="s">
        <v>504</v>
      </c>
      <c r="BE423" t="s">
        <v>507</v>
      </c>
      <c r="BF423" t="s">
        <v>111</v>
      </c>
      <c r="BG423" t="s">
        <v>112</v>
      </c>
      <c r="BH423" t="s">
        <v>201</v>
      </c>
      <c r="BI423" t="s">
        <v>201</v>
      </c>
      <c r="BK423" t="s">
        <v>201</v>
      </c>
      <c r="BL423" t="s">
        <v>113</v>
      </c>
      <c r="BM423" t="s">
        <v>469</v>
      </c>
      <c r="BN423" t="s">
        <v>470</v>
      </c>
      <c r="BO423" t="s">
        <v>475</v>
      </c>
      <c r="BP423" t="s">
        <v>552</v>
      </c>
      <c r="BQ423" t="s">
        <v>115</v>
      </c>
      <c r="BR423" t="s">
        <v>116</v>
      </c>
      <c r="BS423" t="s">
        <v>117</v>
      </c>
      <c r="BT423" t="s">
        <v>117</v>
      </c>
      <c r="BU423" t="s">
        <v>538</v>
      </c>
      <c r="BV423" t="s">
        <v>539</v>
      </c>
      <c r="BW423" t="s">
        <v>540</v>
      </c>
      <c r="BZ423" t="s">
        <v>540</v>
      </c>
      <c r="CA423" t="str">
        <f>VLOOKUP('DCSR exp data'!BZ423,Bucket[],2,FALSE)</f>
        <v>Infrastructure development</v>
      </c>
      <c r="CB423" t="s">
        <v>119</v>
      </c>
      <c r="CC423" t="s">
        <v>120</v>
      </c>
      <c r="CD423" t="s">
        <v>188</v>
      </c>
      <c r="CE423" t="s">
        <v>189</v>
      </c>
      <c r="CF423" t="s">
        <v>194</v>
      </c>
      <c r="CG423" t="s">
        <v>541</v>
      </c>
      <c r="CH423" t="s">
        <v>541</v>
      </c>
      <c r="CI423" t="s">
        <v>141</v>
      </c>
      <c r="CJ423" t="s">
        <v>151</v>
      </c>
      <c r="CK423" t="s">
        <v>152</v>
      </c>
      <c r="CL423" t="s">
        <v>116</v>
      </c>
      <c r="CM423" t="s">
        <v>123</v>
      </c>
      <c r="CN423" t="s">
        <v>123</v>
      </c>
      <c r="CO423" t="s">
        <v>498</v>
      </c>
      <c r="CP423" t="s">
        <v>498</v>
      </c>
      <c r="CQ423" t="s">
        <v>498</v>
      </c>
      <c r="CR423" t="s">
        <v>498</v>
      </c>
      <c r="CS423" t="s">
        <v>498</v>
      </c>
      <c r="CT423" t="s">
        <v>498</v>
      </c>
    </row>
    <row r="424" spans="1:98" x14ac:dyDescent="0.25">
      <c r="A424" t="s">
        <v>97</v>
      </c>
      <c r="B424" t="s">
        <v>175</v>
      </c>
      <c r="C424" t="s">
        <v>98</v>
      </c>
      <c r="D424" t="s">
        <v>502</v>
      </c>
      <c r="E424" t="s">
        <v>542</v>
      </c>
      <c r="H424">
        <v>30209975</v>
      </c>
      <c r="I424" t="s">
        <v>542</v>
      </c>
      <c r="J424" t="s">
        <v>532</v>
      </c>
      <c r="K424" t="s">
        <v>493</v>
      </c>
      <c r="L424" s="6">
        <v>5187640.57</v>
      </c>
      <c r="M424" s="6">
        <v>0</v>
      </c>
      <c r="N424" s="6">
        <v>-4661000</v>
      </c>
      <c r="O424" s="6">
        <v>0</v>
      </c>
      <c r="P424" s="6">
        <v>0</v>
      </c>
      <c r="Q424" s="6">
        <v>6267000</v>
      </c>
      <c r="R424" s="6">
        <v>0</v>
      </c>
      <c r="S424" s="6">
        <v>5187640.57</v>
      </c>
      <c r="T424" s="6">
        <v>1079359.43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638951.42000000004</v>
      </c>
      <c r="AB424" s="6">
        <v>1610180.16</v>
      </c>
      <c r="AC424" s="6">
        <v>0</v>
      </c>
      <c r="AD424" s="6">
        <v>1505531.19</v>
      </c>
      <c r="AE424" s="6">
        <v>1432977.8</v>
      </c>
      <c r="AF424" s="6">
        <v>0</v>
      </c>
      <c r="AG424" t="s">
        <v>101</v>
      </c>
      <c r="AH424" t="s">
        <v>102</v>
      </c>
      <c r="AI424" t="s">
        <v>103</v>
      </c>
      <c r="AJ424" t="s">
        <v>104</v>
      </c>
      <c r="AK424" t="s">
        <v>105</v>
      </c>
      <c r="AL424" t="s">
        <v>176</v>
      </c>
      <c r="AO424" t="s">
        <v>106</v>
      </c>
      <c r="AP424" t="s">
        <v>107</v>
      </c>
      <c r="AQ424" t="s">
        <v>108</v>
      </c>
      <c r="AR424" t="s">
        <v>109</v>
      </c>
      <c r="AS424" t="s">
        <v>183</v>
      </c>
      <c r="AT424" t="s">
        <v>197</v>
      </c>
      <c r="AU424" t="s">
        <v>197</v>
      </c>
      <c r="AX424" t="s">
        <v>197</v>
      </c>
      <c r="AY424" t="s">
        <v>177</v>
      </c>
      <c r="AZ424" t="s">
        <v>198</v>
      </c>
      <c r="BA424" t="s">
        <v>199</v>
      </c>
      <c r="BB424" t="s">
        <v>503</v>
      </c>
      <c r="BC424" t="s">
        <v>504</v>
      </c>
      <c r="BD424" t="s">
        <v>504</v>
      </c>
      <c r="BE424" t="s">
        <v>507</v>
      </c>
      <c r="BF424" t="s">
        <v>111</v>
      </c>
      <c r="BG424" t="s">
        <v>112</v>
      </c>
      <c r="BH424" t="s">
        <v>201</v>
      </c>
      <c r="BI424" t="s">
        <v>201</v>
      </c>
      <c r="BK424" t="s">
        <v>201</v>
      </c>
      <c r="BL424" t="s">
        <v>113</v>
      </c>
      <c r="BM424" t="s">
        <v>469</v>
      </c>
      <c r="BN424" t="s">
        <v>470</v>
      </c>
      <c r="BO424" t="s">
        <v>475</v>
      </c>
      <c r="BP424" t="s">
        <v>564</v>
      </c>
      <c r="BQ424" t="s">
        <v>115</v>
      </c>
      <c r="BR424" t="s">
        <v>116</v>
      </c>
      <c r="BS424" t="s">
        <v>117</v>
      </c>
      <c r="BT424" t="s">
        <v>117</v>
      </c>
      <c r="BU424" t="s">
        <v>538</v>
      </c>
      <c r="BV424" t="s">
        <v>539</v>
      </c>
      <c r="BW424" t="s">
        <v>540</v>
      </c>
      <c r="BZ424" t="s">
        <v>540</v>
      </c>
      <c r="CA424" t="str">
        <f>VLOOKUP('DCSR exp data'!BZ424,Bucket[],2,FALSE)</f>
        <v>Infrastructure development</v>
      </c>
      <c r="CB424" t="s">
        <v>119</v>
      </c>
      <c r="CC424" t="s">
        <v>120</v>
      </c>
      <c r="CD424" t="s">
        <v>188</v>
      </c>
      <c r="CE424" t="s">
        <v>189</v>
      </c>
      <c r="CF424" t="s">
        <v>194</v>
      </c>
      <c r="CG424" t="s">
        <v>541</v>
      </c>
      <c r="CH424" t="s">
        <v>541</v>
      </c>
      <c r="CI424" t="s">
        <v>141</v>
      </c>
      <c r="CJ424" t="s">
        <v>151</v>
      </c>
      <c r="CK424" t="s">
        <v>152</v>
      </c>
      <c r="CL424" t="s">
        <v>116</v>
      </c>
      <c r="CM424" t="s">
        <v>123</v>
      </c>
      <c r="CN424" t="s">
        <v>123</v>
      </c>
      <c r="CO424" t="s">
        <v>498</v>
      </c>
      <c r="CP424" t="s">
        <v>498</v>
      </c>
      <c r="CQ424" t="s">
        <v>498</v>
      </c>
      <c r="CR424" t="s">
        <v>498</v>
      </c>
      <c r="CS424" t="s">
        <v>498</v>
      </c>
      <c r="CT424" t="s">
        <v>498</v>
      </c>
    </row>
    <row r="425" spans="1:98" x14ac:dyDescent="0.25">
      <c r="A425" t="s">
        <v>97</v>
      </c>
      <c r="B425" t="s">
        <v>175</v>
      </c>
      <c r="C425" t="s">
        <v>98</v>
      </c>
      <c r="D425" t="s">
        <v>502</v>
      </c>
      <c r="E425" t="s">
        <v>542</v>
      </c>
      <c r="H425">
        <v>30209975</v>
      </c>
      <c r="I425" t="s">
        <v>542</v>
      </c>
      <c r="J425" t="s">
        <v>532</v>
      </c>
      <c r="K425" t="s">
        <v>493</v>
      </c>
      <c r="L425" s="6">
        <v>0</v>
      </c>
      <c r="M425" s="6">
        <v>0</v>
      </c>
      <c r="N425" s="6">
        <v>-678000</v>
      </c>
      <c r="O425" s="6">
        <v>0</v>
      </c>
      <c r="P425" s="6">
        <v>0</v>
      </c>
      <c r="Q425" s="6">
        <v>-678000</v>
      </c>
      <c r="R425" s="6">
        <v>0</v>
      </c>
      <c r="S425" s="6">
        <v>0</v>
      </c>
      <c r="T425" s="6">
        <v>-678000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t="s">
        <v>101</v>
      </c>
      <c r="AH425" t="s">
        <v>102</v>
      </c>
      <c r="AI425" t="s">
        <v>103</v>
      </c>
      <c r="AJ425" t="s">
        <v>104</v>
      </c>
      <c r="AK425" t="s">
        <v>163</v>
      </c>
      <c r="AL425" t="s">
        <v>182</v>
      </c>
      <c r="AO425" t="s">
        <v>106</v>
      </c>
      <c r="AP425" t="s">
        <v>107</v>
      </c>
      <c r="AQ425" t="s">
        <v>108</v>
      </c>
      <c r="AR425" t="s">
        <v>109</v>
      </c>
      <c r="AS425" t="s">
        <v>183</v>
      </c>
      <c r="AT425" t="s">
        <v>197</v>
      </c>
      <c r="AU425" t="s">
        <v>197</v>
      </c>
      <c r="AX425" t="s">
        <v>197</v>
      </c>
      <c r="AY425" t="s">
        <v>177</v>
      </c>
      <c r="AZ425" t="s">
        <v>198</v>
      </c>
      <c r="BA425" t="s">
        <v>199</v>
      </c>
      <c r="BB425" t="s">
        <v>503</v>
      </c>
      <c r="BC425" t="s">
        <v>504</v>
      </c>
      <c r="BD425" t="s">
        <v>504</v>
      </c>
      <c r="BE425" t="s">
        <v>507</v>
      </c>
      <c r="BF425" t="s">
        <v>111</v>
      </c>
      <c r="BG425" t="s">
        <v>112</v>
      </c>
      <c r="BH425" t="s">
        <v>201</v>
      </c>
      <c r="BI425" t="s">
        <v>201</v>
      </c>
      <c r="BK425" t="s">
        <v>201</v>
      </c>
      <c r="BL425" t="s">
        <v>113</v>
      </c>
      <c r="BM425" t="s">
        <v>469</v>
      </c>
      <c r="BN425" t="s">
        <v>470</v>
      </c>
      <c r="BO425" t="s">
        <v>475</v>
      </c>
      <c r="BP425" t="s">
        <v>567</v>
      </c>
      <c r="BQ425" t="s">
        <v>115</v>
      </c>
      <c r="BR425" t="s">
        <v>116</v>
      </c>
      <c r="BS425" t="s">
        <v>117</v>
      </c>
      <c r="BT425" t="s">
        <v>117</v>
      </c>
      <c r="BU425" t="s">
        <v>538</v>
      </c>
      <c r="BV425" t="s">
        <v>539</v>
      </c>
      <c r="BW425" t="s">
        <v>540</v>
      </c>
      <c r="BZ425" t="s">
        <v>540</v>
      </c>
      <c r="CA425" t="str">
        <f>VLOOKUP('DCSR exp data'!BZ425,Bucket[],2,FALSE)</f>
        <v>Infrastructure development</v>
      </c>
      <c r="CB425" t="s">
        <v>119</v>
      </c>
      <c r="CC425" t="s">
        <v>120</v>
      </c>
      <c r="CD425" t="s">
        <v>188</v>
      </c>
      <c r="CE425" t="s">
        <v>189</v>
      </c>
      <c r="CF425" t="s">
        <v>194</v>
      </c>
      <c r="CG425" t="s">
        <v>541</v>
      </c>
      <c r="CH425" t="s">
        <v>541</v>
      </c>
      <c r="CI425" t="s">
        <v>141</v>
      </c>
      <c r="CJ425" t="s">
        <v>151</v>
      </c>
      <c r="CK425" t="s">
        <v>152</v>
      </c>
      <c r="CL425" t="s">
        <v>116</v>
      </c>
      <c r="CM425" t="s">
        <v>123</v>
      </c>
      <c r="CN425" t="s">
        <v>123</v>
      </c>
      <c r="CO425" t="s">
        <v>498</v>
      </c>
      <c r="CP425" t="s">
        <v>498</v>
      </c>
      <c r="CQ425" t="s">
        <v>498</v>
      </c>
      <c r="CR425" t="s">
        <v>498</v>
      </c>
      <c r="CS425" t="s">
        <v>498</v>
      </c>
      <c r="CT425" t="s">
        <v>498</v>
      </c>
    </row>
    <row r="426" spans="1:98" x14ac:dyDescent="0.25">
      <c r="A426" t="s">
        <v>97</v>
      </c>
      <c r="B426" t="s">
        <v>175</v>
      </c>
      <c r="C426" t="s">
        <v>98</v>
      </c>
      <c r="D426" t="s">
        <v>502</v>
      </c>
      <c r="E426" t="s">
        <v>542</v>
      </c>
      <c r="H426">
        <v>30209975</v>
      </c>
      <c r="I426" t="s">
        <v>542</v>
      </c>
      <c r="J426" t="s">
        <v>532</v>
      </c>
      <c r="K426" t="s">
        <v>493</v>
      </c>
      <c r="L426" s="6">
        <v>32173.77</v>
      </c>
      <c r="M426" s="6">
        <v>0</v>
      </c>
      <c r="N426" s="6">
        <v>300000</v>
      </c>
      <c r="O426" s="6">
        <v>0</v>
      </c>
      <c r="P426" s="6">
        <v>0</v>
      </c>
      <c r="Q426" s="6">
        <v>300000</v>
      </c>
      <c r="R426" s="6">
        <v>0</v>
      </c>
      <c r="S426" s="6">
        <v>32173.77</v>
      </c>
      <c r="T426" s="6">
        <v>267826.23</v>
      </c>
      <c r="U426" s="6">
        <v>0</v>
      </c>
      <c r="V426" s="6">
        <v>0</v>
      </c>
      <c r="W426" s="6">
        <v>0</v>
      </c>
      <c r="X426" s="6">
        <v>0</v>
      </c>
      <c r="Y426" s="6">
        <v>32173.77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t="s">
        <v>101</v>
      </c>
      <c r="AH426" t="s">
        <v>102</v>
      </c>
      <c r="AI426" t="s">
        <v>103</v>
      </c>
      <c r="AJ426" t="s">
        <v>104</v>
      </c>
      <c r="AK426" t="s">
        <v>105</v>
      </c>
      <c r="AL426" t="s">
        <v>176</v>
      </c>
      <c r="AO426" t="s">
        <v>106</v>
      </c>
      <c r="AP426" t="s">
        <v>107</v>
      </c>
      <c r="AQ426" t="s">
        <v>108</v>
      </c>
      <c r="AR426" t="s">
        <v>109</v>
      </c>
      <c r="AS426" t="s">
        <v>183</v>
      </c>
      <c r="AT426" t="s">
        <v>197</v>
      </c>
      <c r="AU426" t="s">
        <v>197</v>
      </c>
      <c r="AX426" t="s">
        <v>197</v>
      </c>
      <c r="AY426" t="s">
        <v>177</v>
      </c>
      <c r="AZ426" t="s">
        <v>198</v>
      </c>
      <c r="BA426" t="s">
        <v>199</v>
      </c>
      <c r="BB426" t="s">
        <v>503</v>
      </c>
      <c r="BC426" t="s">
        <v>504</v>
      </c>
      <c r="BD426" t="s">
        <v>504</v>
      </c>
      <c r="BE426" t="s">
        <v>507</v>
      </c>
      <c r="BF426" t="s">
        <v>111</v>
      </c>
      <c r="BG426" t="s">
        <v>112</v>
      </c>
      <c r="BH426" t="s">
        <v>201</v>
      </c>
      <c r="BI426" t="s">
        <v>201</v>
      </c>
      <c r="BK426" t="s">
        <v>201</v>
      </c>
      <c r="BL426" t="s">
        <v>113</v>
      </c>
      <c r="BM426" t="s">
        <v>469</v>
      </c>
      <c r="BN426" t="s">
        <v>470</v>
      </c>
      <c r="BO426" t="s">
        <v>475</v>
      </c>
      <c r="BP426" t="s">
        <v>568</v>
      </c>
      <c r="BQ426" t="s">
        <v>115</v>
      </c>
      <c r="BR426" t="s">
        <v>116</v>
      </c>
      <c r="BS426" t="s">
        <v>117</v>
      </c>
      <c r="BT426" t="s">
        <v>117</v>
      </c>
      <c r="BU426" t="s">
        <v>538</v>
      </c>
      <c r="BV426" t="s">
        <v>539</v>
      </c>
      <c r="BW426" t="s">
        <v>540</v>
      </c>
      <c r="BZ426" t="s">
        <v>540</v>
      </c>
      <c r="CA426" t="str">
        <f>VLOOKUP('DCSR exp data'!BZ426,Bucket[],2,FALSE)</f>
        <v>Infrastructure development</v>
      </c>
      <c r="CB426" t="s">
        <v>119</v>
      </c>
      <c r="CC426" t="s">
        <v>120</v>
      </c>
      <c r="CD426" t="s">
        <v>188</v>
      </c>
      <c r="CE426" t="s">
        <v>189</v>
      </c>
      <c r="CF426" t="s">
        <v>194</v>
      </c>
      <c r="CG426" t="s">
        <v>541</v>
      </c>
      <c r="CH426" t="s">
        <v>541</v>
      </c>
      <c r="CI426" t="s">
        <v>141</v>
      </c>
      <c r="CJ426" t="s">
        <v>151</v>
      </c>
      <c r="CK426" t="s">
        <v>152</v>
      </c>
      <c r="CL426" t="s">
        <v>116</v>
      </c>
      <c r="CM426" t="s">
        <v>123</v>
      </c>
      <c r="CN426" t="s">
        <v>123</v>
      </c>
      <c r="CO426" t="s">
        <v>498</v>
      </c>
      <c r="CP426" t="s">
        <v>498</v>
      </c>
      <c r="CQ426" t="s">
        <v>498</v>
      </c>
      <c r="CR426" t="s">
        <v>498</v>
      </c>
      <c r="CS426" t="s">
        <v>498</v>
      </c>
      <c r="CT426" t="s">
        <v>498</v>
      </c>
    </row>
    <row r="427" spans="1:98" x14ac:dyDescent="0.25">
      <c r="A427" t="s">
        <v>97</v>
      </c>
      <c r="B427" t="s">
        <v>175</v>
      </c>
      <c r="C427" t="s">
        <v>98</v>
      </c>
      <c r="D427" t="s">
        <v>502</v>
      </c>
      <c r="E427" t="s">
        <v>542</v>
      </c>
      <c r="H427">
        <v>30209975</v>
      </c>
      <c r="I427" t="s">
        <v>542</v>
      </c>
      <c r="J427" t="s">
        <v>532</v>
      </c>
      <c r="K427" t="s">
        <v>493</v>
      </c>
      <c r="L427" s="6">
        <v>787243.84</v>
      </c>
      <c r="M427" s="6">
        <v>0</v>
      </c>
      <c r="N427" s="6">
        <v>0</v>
      </c>
      <c r="O427" s="6">
        <v>0</v>
      </c>
      <c r="P427" s="6">
        <v>505000</v>
      </c>
      <c r="Q427" s="6">
        <v>505000</v>
      </c>
      <c r="R427" s="6">
        <v>0</v>
      </c>
      <c r="S427" s="6">
        <v>807524.44</v>
      </c>
      <c r="T427" s="6">
        <v>-302524.44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386617.17</v>
      </c>
      <c r="AA427" s="6">
        <v>0</v>
      </c>
      <c r="AB427" s="6">
        <v>0</v>
      </c>
      <c r="AC427" s="6">
        <v>0</v>
      </c>
      <c r="AD427" s="6">
        <v>400626.67</v>
      </c>
      <c r="AE427" s="6">
        <v>0</v>
      </c>
      <c r="AF427" s="6">
        <v>20280.599999999999</v>
      </c>
      <c r="AG427" t="s">
        <v>101</v>
      </c>
      <c r="AH427" t="s">
        <v>102</v>
      </c>
      <c r="AI427" t="s">
        <v>103</v>
      </c>
      <c r="AJ427" t="s">
        <v>104</v>
      </c>
      <c r="AK427" t="s">
        <v>105</v>
      </c>
      <c r="AL427" t="s">
        <v>176</v>
      </c>
      <c r="AO427" t="s">
        <v>106</v>
      </c>
      <c r="AP427" t="s">
        <v>107</v>
      </c>
      <c r="AQ427" t="s">
        <v>108</v>
      </c>
      <c r="AR427" t="s">
        <v>109</v>
      </c>
      <c r="AS427" t="s">
        <v>183</v>
      </c>
      <c r="AT427" t="s">
        <v>197</v>
      </c>
      <c r="AU427" t="s">
        <v>197</v>
      </c>
      <c r="AX427" t="s">
        <v>197</v>
      </c>
      <c r="AY427" t="s">
        <v>177</v>
      </c>
      <c r="AZ427" t="s">
        <v>198</v>
      </c>
      <c r="BA427" t="s">
        <v>199</v>
      </c>
      <c r="BB427" t="s">
        <v>503</v>
      </c>
      <c r="BC427" t="s">
        <v>504</v>
      </c>
      <c r="BD427" t="s">
        <v>504</v>
      </c>
      <c r="BE427" t="s">
        <v>507</v>
      </c>
      <c r="BF427" t="s">
        <v>111</v>
      </c>
      <c r="BG427" t="s">
        <v>112</v>
      </c>
      <c r="BH427" t="s">
        <v>201</v>
      </c>
      <c r="BI427" t="s">
        <v>201</v>
      </c>
      <c r="BK427" t="s">
        <v>201</v>
      </c>
      <c r="BL427" t="s">
        <v>113</v>
      </c>
      <c r="BM427" t="s">
        <v>469</v>
      </c>
      <c r="BN427" t="s">
        <v>470</v>
      </c>
      <c r="BO427" t="s">
        <v>475</v>
      </c>
      <c r="BP427" t="s">
        <v>569</v>
      </c>
      <c r="BQ427" t="s">
        <v>115</v>
      </c>
      <c r="BR427" t="s">
        <v>116</v>
      </c>
      <c r="BS427" t="s">
        <v>117</v>
      </c>
      <c r="BT427" t="s">
        <v>117</v>
      </c>
      <c r="BU427" t="s">
        <v>538</v>
      </c>
      <c r="BV427" t="s">
        <v>539</v>
      </c>
      <c r="BW427" t="s">
        <v>540</v>
      </c>
      <c r="BZ427" t="s">
        <v>540</v>
      </c>
      <c r="CA427" t="str">
        <f>VLOOKUP('DCSR exp data'!BZ427,Bucket[],2,FALSE)</f>
        <v>Infrastructure development</v>
      </c>
      <c r="CB427" t="s">
        <v>119</v>
      </c>
      <c r="CC427" t="s">
        <v>120</v>
      </c>
      <c r="CD427" t="s">
        <v>188</v>
      </c>
      <c r="CE427" t="s">
        <v>189</v>
      </c>
      <c r="CF427" t="s">
        <v>194</v>
      </c>
      <c r="CG427" t="s">
        <v>541</v>
      </c>
      <c r="CH427" t="s">
        <v>541</v>
      </c>
      <c r="CI427" t="s">
        <v>141</v>
      </c>
      <c r="CJ427" t="s">
        <v>151</v>
      </c>
      <c r="CK427" t="s">
        <v>152</v>
      </c>
      <c r="CL427" t="s">
        <v>116</v>
      </c>
      <c r="CM427" t="s">
        <v>123</v>
      </c>
      <c r="CN427" t="s">
        <v>123</v>
      </c>
      <c r="CO427" t="s">
        <v>498</v>
      </c>
      <c r="CP427" t="s">
        <v>498</v>
      </c>
      <c r="CQ427" t="s">
        <v>498</v>
      </c>
      <c r="CR427" t="s">
        <v>498</v>
      </c>
      <c r="CS427" t="s">
        <v>498</v>
      </c>
      <c r="CT427" t="s">
        <v>498</v>
      </c>
    </row>
    <row r="428" spans="1:98" x14ac:dyDescent="0.25">
      <c r="A428" t="s">
        <v>97</v>
      </c>
      <c r="B428" t="s">
        <v>175</v>
      </c>
      <c r="C428" t="s">
        <v>98</v>
      </c>
      <c r="D428" t="s">
        <v>502</v>
      </c>
      <c r="E428" t="s">
        <v>542</v>
      </c>
      <c r="H428">
        <v>30209975</v>
      </c>
      <c r="I428" t="s">
        <v>542</v>
      </c>
      <c r="J428" t="s">
        <v>532</v>
      </c>
      <c r="K428" t="s">
        <v>493</v>
      </c>
      <c r="L428" s="6">
        <v>0</v>
      </c>
      <c r="M428" s="6">
        <v>0</v>
      </c>
      <c r="N428" s="6">
        <v>0</v>
      </c>
      <c r="O428" s="6">
        <v>0</v>
      </c>
      <c r="P428" s="6">
        <v>4843000</v>
      </c>
      <c r="Q428" s="6">
        <v>4843000</v>
      </c>
      <c r="R428" s="6">
        <v>0</v>
      </c>
      <c r="S428" s="6">
        <v>0</v>
      </c>
      <c r="T428" s="6">
        <v>4843000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t="s">
        <v>101</v>
      </c>
      <c r="AH428" t="s">
        <v>102</v>
      </c>
      <c r="AI428" t="s">
        <v>103</v>
      </c>
      <c r="AJ428" t="s">
        <v>104</v>
      </c>
      <c r="AK428" t="s">
        <v>166</v>
      </c>
      <c r="AL428" t="s">
        <v>195</v>
      </c>
      <c r="AO428" t="s">
        <v>106</v>
      </c>
      <c r="AP428" t="s">
        <v>107</v>
      </c>
      <c r="AQ428" t="s">
        <v>108</v>
      </c>
      <c r="AR428" t="s">
        <v>109</v>
      </c>
      <c r="AS428" t="s">
        <v>183</v>
      </c>
      <c r="AT428" t="s">
        <v>197</v>
      </c>
      <c r="AU428" t="s">
        <v>197</v>
      </c>
      <c r="AX428" t="s">
        <v>197</v>
      </c>
      <c r="AY428" t="s">
        <v>177</v>
      </c>
      <c r="AZ428" t="s">
        <v>198</v>
      </c>
      <c r="BA428" t="s">
        <v>199</v>
      </c>
      <c r="BB428" t="s">
        <v>503</v>
      </c>
      <c r="BC428" t="s">
        <v>504</v>
      </c>
      <c r="BD428" t="s">
        <v>504</v>
      </c>
      <c r="BE428" t="s">
        <v>507</v>
      </c>
      <c r="BF428" t="s">
        <v>111</v>
      </c>
      <c r="BG428" t="s">
        <v>112</v>
      </c>
      <c r="BH428" t="s">
        <v>201</v>
      </c>
      <c r="BI428" t="s">
        <v>201</v>
      </c>
      <c r="BK428" t="s">
        <v>201</v>
      </c>
      <c r="BL428" t="s">
        <v>113</v>
      </c>
      <c r="BM428" t="s">
        <v>469</v>
      </c>
      <c r="BN428" t="s">
        <v>470</v>
      </c>
      <c r="BO428" t="s">
        <v>475</v>
      </c>
      <c r="BP428" t="s">
        <v>519</v>
      </c>
      <c r="BQ428" t="s">
        <v>115</v>
      </c>
      <c r="BR428" t="s">
        <v>116</v>
      </c>
      <c r="BS428" t="s">
        <v>117</v>
      </c>
      <c r="BT428" t="s">
        <v>117</v>
      </c>
      <c r="BU428" t="s">
        <v>535</v>
      </c>
      <c r="BV428" t="s">
        <v>554</v>
      </c>
      <c r="BW428" t="s">
        <v>555</v>
      </c>
      <c r="BZ428" t="s">
        <v>555</v>
      </c>
      <c r="CA428" t="str">
        <f>VLOOKUP('DCSR exp data'!BZ428,Bucket[],2,FALSE)</f>
        <v>Infrastructure development</v>
      </c>
      <c r="CB428" t="s">
        <v>119</v>
      </c>
      <c r="CC428" t="s">
        <v>120</v>
      </c>
      <c r="CD428" t="s">
        <v>121</v>
      </c>
      <c r="CE428" t="s">
        <v>129</v>
      </c>
      <c r="CF428" t="s">
        <v>553</v>
      </c>
      <c r="CG428" t="s">
        <v>556</v>
      </c>
      <c r="CH428" t="s">
        <v>556</v>
      </c>
      <c r="CI428" t="s">
        <v>141</v>
      </c>
      <c r="CJ428" t="s">
        <v>151</v>
      </c>
      <c r="CK428" t="s">
        <v>152</v>
      </c>
      <c r="CL428" t="s">
        <v>116</v>
      </c>
      <c r="CM428" t="s">
        <v>123</v>
      </c>
      <c r="CN428" t="s">
        <v>123</v>
      </c>
      <c r="CO428" t="s">
        <v>498</v>
      </c>
      <c r="CP428" t="s">
        <v>498</v>
      </c>
      <c r="CQ428" t="s">
        <v>498</v>
      </c>
      <c r="CR428" t="s">
        <v>498</v>
      </c>
      <c r="CS428" t="s">
        <v>498</v>
      </c>
      <c r="CT428" t="s">
        <v>498</v>
      </c>
    </row>
    <row r="429" spans="1:98" x14ac:dyDescent="0.25">
      <c r="A429" t="s">
        <v>97</v>
      </c>
      <c r="B429" t="s">
        <v>175</v>
      </c>
      <c r="C429" t="s">
        <v>98</v>
      </c>
      <c r="D429" t="s">
        <v>502</v>
      </c>
      <c r="E429" t="s">
        <v>542</v>
      </c>
      <c r="H429">
        <v>30209975</v>
      </c>
      <c r="I429" t="s">
        <v>542</v>
      </c>
      <c r="J429" t="s">
        <v>532</v>
      </c>
      <c r="K429" t="s">
        <v>493</v>
      </c>
      <c r="L429" s="6">
        <v>658278.05000000005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1474871.86</v>
      </c>
      <c r="T429" s="6">
        <v>-1474871.86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658278.05000000005</v>
      </c>
      <c r="AF429" s="6">
        <v>816593.81</v>
      </c>
      <c r="AG429" t="s">
        <v>101</v>
      </c>
      <c r="AH429" t="s">
        <v>102</v>
      </c>
      <c r="AI429" t="s">
        <v>103</v>
      </c>
      <c r="AJ429" t="s">
        <v>104</v>
      </c>
      <c r="AK429" t="s">
        <v>163</v>
      </c>
      <c r="AL429" t="s">
        <v>182</v>
      </c>
      <c r="AO429" t="s">
        <v>106</v>
      </c>
      <c r="AP429" t="s">
        <v>107</v>
      </c>
      <c r="AQ429" t="s">
        <v>108</v>
      </c>
      <c r="AR429" t="s">
        <v>109</v>
      </c>
      <c r="AS429" t="s">
        <v>183</v>
      </c>
      <c r="AT429" t="s">
        <v>197</v>
      </c>
      <c r="AU429" t="s">
        <v>197</v>
      </c>
      <c r="AX429" t="s">
        <v>197</v>
      </c>
      <c r="AY429" t="s">
        <v>177</v>
      </c>
      <c r="AZ429" t="s">
        <v>198</v>
      </c>
      <c r="BA429" t="s">
        <v>199</v>
      </c>
      <c r="BB429" t="s">
        <v>503</v>
      </c>
      <c r="BC429" t="s">
        <v>504</v>
      </c>
      <c r="BD429" t="s">
        <v>504</v>
      </c>
      <c r="BE429" t="s">
        <v>507</v>
      </c>
      <c r="BF429" t="s">
        <v>111</v>
      </c>
      <c r="BG429" t="s">
        <v>112</v>
      </c>
      <c r="BH429" t="s">
        <v>201</v>
      </c>
      <c r="BI429" t="s">
        <v>201</v>
      </c>
      <c r="BK429" t="s">
        <v>201</v>
      </c>
      <c r="BL429" t="s">
        <v>113</v>
      </c>
      <c r="BM429" t="s">
        <v>469</v>
      </c>
      <c r="BN429" t="s">
        <v>470</v>
      </c>
      <c r="BO429" t="s">
        <v>475</v>
      </c>
      <c r="BP429" t="s">
        <v>519</v>
      </c>
      <c r="BQ429" t="s">
        <v>115</v>
      </c>
      <c r="BR429" t="s">
        <v>116</v>
      </c>
      <c r="BS429" t="s">
        <v>117</v>
      </c>
      <c r="BT429" t="s">
        <v>117</v>
      </c>
      <c r="BU429" t="s">
        <v>535</v>
      </c>
      <c r="BV429" t="s">
        <v>554</v>
      </c>
      <c r="BW429" t="s">
        <v>555</v>
      </c>
      <c r="BZ429" t="s">
        <v>555</v>
      </c>
      <c r="CA429" t="str">
        <f>VLOOKUP('DCSR exp data'!BZ429,Bucket[],2,FALSE)</f>
        <v>Infrastructure development</v>
      </c>
      <c r="CB429" t="s">
        <v>119</v>
      </c>
      <c r="CC429" t="s">
        <v>120</v>
      </c>
      <c r="CD429" t="s">
        <v>121</v>
      </c>
      <c r="CE429" t="s">
        <v>129</v>
      </c>
      <c r="CF429" t="s">
        <v>553</v>
      </c>
      <c r="CG429" t="s">
        <v>556</v>
      </c>
      <c r="CH429" t="s">
        <v>556</v>
      </c>
      <c r="CI429" t="s">
        <v>141</v>
      </c>
      <c r="CJ429" t="s">
        <v>151</v>
      </c>
      <c r="CK429" t="s">
        <v>152</v>
      </c>
      <c r="CL429" t="s">
        <v>116</v>
      </c>
      <c r="CM429" t="s">
        <v>123</v>
      </c>
      <c r="CN429" t="s">
        <v>123</v>
      </c>
      <c r="CO429" t="s">
        <v>498</v>
      </c>
      <c r="CP429" t="s">
        <v>498</v>
      </c>
      <c r="CQ429" t="s">
        <v>498</v>
      </c>
      <c r="CR429" t="s">
        <v>498</v>
      </c>
      <c r="CS429" t="s">
        <v>498</v>
      </c>
      <c r="CT429" t="s">
        <v>498</v>
      </c>
    </row>
    <row r="430" spans="1:98" x14ac:dyDescent="0.25">
      <c r="A430" t="s">
        <v>97</v>
      </c>
      <c r="B430" t="s">
        <v>175</v>
      </c>
      <c r="C430" t="s">
        <v>98</v>
      </c>
      <c r="D430" t="s">
        <v>502</v>
      </c>
      <c r="E430" t="s">
        <v>542</v>
      </c>
      <c r="H430">
        <v>30209975</v>
      </c>
      <c r="I430" t="s">
        <v>542</v>
      </c>
      <c r="J430" t="s">
        <v>532</v>
      </c>
      <c r="K430" t="s">
        <v>493</v>
      </c>
      <c r="L430" s="6">
        <v>2353032.0699999998</v>
      </c>
      <c r="M430" s="6">
        <v>0</v>
      </c>
      <c r="N430" s="6">
        <v>-1300000</v>
      </c>
      <c r="O430" s="6">
        <v>0</v>
      </c>
      <c r="P430" s="6">
        <v>0</v>
      </c>
      <c r="Q430" s="6">
        <v>3900000</v>
      </c>
      <c r="R430" s="6">
        <v>0</v>
      </c>
      <c r="S430" s="6">
        <v>2415679.35</v>
      </c>
      <c r="T430" s="6">
        <v>1484320.65</v>
      </c>
      <c r="U430" s="6">
        <v>0</v>
      </c>
      <c r="V430" s="6">
        <v>0</v>
      </c>
      <c r="W430" s="6">
        <v>71861.679999999993</v>
      </c>
      <c r="X430" s="6">
        <v>0</v>
      </c>
      <c r="Y430" s="6">
        <v>0</v>
      </c>
      <c r="Z430" s="6">
        <v>0</v>
      </c>
      <c r="AA430" s="6">
        <v>0</v>
      </c>
      <c r="AB430" s="6">
        <v>385882.95</v>
      </c>
      <c r="AC430" s="6">
        <v>193238.89</v>
      </c>
      <c r="AD430" s="6">
        <v>923009.22</v>
      </c>
      <c r="AE430" s="6">
        <v>779039.33</v>
      </c>
      <c r="AF430" s="6">
        <v>62647.28</v>
      </c>
      <c r="AG430" t="s">
        <v>101</v>
      </c>
      <c r="AH430" t="s">
        <v>102</v>
      </c>
      <c r="AI430" t="s">
        <v>103</v>
      </c>
      <c r="AJ430" t="s">
        <v>104</v>
      </c>
      <c r="AK430" t="s">
        <v>105</v>
      </c>
      <c r="AL430" t="s">
        <v>176</v>
      </c>
      <c r="AO430" t="s">
        <v>106</v>
      </c>
      <c r="AP430" t="s">
        <v>107</v>
      </c>
      <c r="AQ430" t="s">
        <v>108</v>
      </c>
      <c r="AR430" t="s">
        <v>109</v>
      </c>
      <c r="AS430" t="s">
        <v>183</v>
      </c>
      <c r="AT430" t="s">
        <v>197</v>
      </c>
      <c r="AU430" t="s">
        <v>197</v>
      </c>
      <c r="AX430" t="s">
        <v>197</v>
      </c>
      <c r="AY430" t="s">
        <v>177</v>
      </c>
      <c r="AZ430" t="s">
        <v>198</v>
      </c>
      <c r="BA430" t="s">
        <v>199</v>
      </c>
      <c r="BB430" t="s">
        <v>503</v>
      </c>
      <c r="BC430" t="s">
        <v>504</v>
      </c>
      <c r="BD430" t="s">
        <v>504</v>
      </c>
      <c r="BE430" t="s">
        <v>507</v>
      </c>
      <c r="BF430" t="s">
        <v>111</v>
      </c>
      <c r="BG430" t="s">
        <v>112</v>
      </c>
      <c r="BH430" t="s">
        <v>201</v>
      </c>
      <c r="BI430" t="s">
        <v>201</v>
      </c>
      <c r="BK430" t="s">
        <v>201</v>
      </c>
      <c r="BL430" t="s">
        <v>113</v>
      </c>
      <c r="BM430" t="s">
        <v>469</v>
      </c>
      <c r="BN430" t="s">
        <v>470</v>
      </c>
      <c r="BO430" t="s">
        <v>475</v>
      </c>
      <c r="BP430" t="s">
        <v>557</v>
      </c>
      <c r="BQ430" t="s">
        <v>115</v>
      </c>
      <c r="BR430" t="s">
        <v>116</v>
      </c>
      <c r="BS430" t="s">
        <v>117</v>
      </c>
      <c r="BT430" t="s">
        <v>117</v>
      </c>
      <c r="BU430" t="s">
        <v>535</v>
      </c>
      <c r="BV430" t="s">
        <v>554</v>
      </c>
      <c r="BW430" t="s">
        <v>555</v>
      </c>
      <c r="BZ430" t="s">
        <v>555</v>
      </c>
      <c r="CA430" t="str">
        <f>VLOOKUP('DCSR exp data'!BZ430,Bucket[],2,FALSE)</f>
        <v>Infrastructure development</v>
      </c>
      <c r="CB430" t="s">
        <v>119</v>
      </c>
      <c r="CC430" t="s">
        <v>120</v>
      </c>
      <c r="CD430" t="s">
        <v>121</v>
      </c>
      <c r="CE430" t="s">
        <v>129</v>
      </c>
      <c r="CF430" t="s">
        <v>553</v>
      </c>
      <c r="CG430" t="s">
        <v>556</v>
      </c>
      <c r="CH430" t="s">
        <v>556</v>
      </c>
      <c r="CI430" t="s">
        <v>141</v>
      </c>
      <c r="CJ430" t="s">
        <v>151</v>
      </c>
      <c r="CK430" t="s">
        <v>152</v>
      </c>
      <c r="CL430" t="s">
        <v>116</v>
      </c>
      <c r="CM430" t="s">
        <v>123</v>
      </c>
      <c r="CN430" t="s">
        <v>123</v>
      </c>
      <c r="CO430" t="s">
        <v>498</v>
      </c>
      <c r="CP430" t="s">
        <v>498</v>
      </c>
      <c r="CQ430" t="s">
        <v>498</v>
      </c>
      <c r="CR430" t="s">
        <v>498</v>
      </c>
      <c r="CS430" t="s">
        <v>498</v>
      </c>
      <c r="CT430" t="s">
        <v>498</v>
      </c>
    </row>
    <row r="431" spans="1:98" x14ac:dyDescent="0.25">
      <c r="A431" t="s">
        <v>97</v>
      </c>
      <c r="B431" t="s">
        <v>175</v>
      </c>
      <c r="C431" t="s">
        <v>98</v>
      </c>
      <c r="D431" t="s">
        <v>502</v>
      </c>
      <c r="E431" t="s">
        <v>542</v>
      </c>
      <c r="H431">
        <v>30209975</v>
      </c>
      <c r="I431" t="s">
        <v>542</v>
      </c>
      <c r="J431" t="s">
        <v>532</v>
      </c>
      <c r="K431" t="s">
        <v>493</v>
      </c>
      <c r="L431" s="6">
        <v>1866666.8</v>
      </c>
      <c r="M431" s="6">
        <v>0</v>
      </c>
      <c r="N431" s="6">
        <v>0</v>
      </c>
      <c r="O431" s="6">
        <v>0</v>
      </c>
      <c r="P431" s="6">
        <v>0</v>
      </c>
      <c r="Q431" s="6">
        <v>474000</v>
      </c>
      <c r="R431" s="6">
        <v>0</v>
      </c>
      <c r="S431" s="6">
        <v>2138031.7999999998</v>
      </c>
      <c r="T431" s="6">
        <v>-1664031.8</v>
      </c>
      <c r="U431" s="6">
        <v>0</v>
      </c>
      <c r="V431" s="6">
        <v>570111.13</v>
      </c>
      <c r="W431" s="6">
        <v>159695.82999999999</v>
      </c>
      <c r="X431" s="6">
        <v>0</v>
      </c>
      <c r="Y431" s="6">
        <v>0</v>
      </c>
      <c r="Z431" s="6">
        <v>0</v>
      </c>
      <c r="AA431" s="6">
        <v>900088.46</v>
      </c>
      <c r="AB431" s="6">
        <v>162659.98000000001</v>
      </c>
      <c r="AC431" s="6">
        <v>74111.399999999994</v>
      </c>
      <c r="AD431" s="6">
        <v>0</v>
      </c>
      <c r="AE431" s="6">
        <v>0</v>
      </c>
      <c r="AF431" s="6">
        <v>271365</v>
      </c>
      <c r="AG431" t="s">
        <v>101</v>
      </c>
      <c r="AH431" t="s">
        <v>102</v>
      </c>
      <c r="AI431" t="s">
        <v>103</v>
      </c>
      <c r="AJ431" t="s">
        <v>104</v>
      </c>
      <c r="AK431" t="s">
        <v>105</v>
      </c>
      <c r="AL431" t="s">
        <v>176</v>
      </c>
      <c r="AO431" t="s">
        <v>106</v>
      </c>
      <c r="AP431" t="s">
        <v>107</v>
      </c>
      <c r="AQ431" t="s">
        <v>108</v>
      </c>
      <c r="AR431" t="s">
        <v>109</v>
      </c>
      <c r="AS431" t="s">
        <v>183</v>
      </c>
      <c r="AT431" t="s">
        <v>197</v>
      </c>
      <c r="AU431" t="s">
        <v>197</v>
      </c>
      <c r="AX431" t="s">
        <v>197</v>
      </c>
      <c r="AY431" t="s">
        <v>177</v>
      </c>
      <c r="AZ431" t="s">
        <v>198</v>
      </c>
      <c r="BA431" t="s">
        <v>199</v>
      </c>
      <c r="BB431" t="s">
        <v>503</v>
      </c>
      <c r="BC431" t="s">
        <v>504</v>
      </c>
      <c r="BD431" t="s">
        <v>504</v>
      </c>
      <c r="BE431" t="s">
        <v>507</v>
      </c>
      <c r="BF431" t="s">
        <v>111</v>
      </c>
      <c r="BG431" t="s">
        <v>112</v>
      </c>
      <c r="BH431" t="s">
        <v>201</v>
      </c>
      <c r="BI431" t="s">
        <v>201</v>
      </c>
      <c r="BK431" t="s">
        <v>201</v>
      </c>
      <c r="BL431" t="s">
        <v>113</v>
      </c>
      <c r="BM431" t="s">
        <v>469</v>
      </c>
      <c r="BN431" t="s">
        <v>470</v>
      </c>
      <c r="BO431" t="s">
        <v>475</v>
      </c>
      <c r="BP431" t="s">
        <v>570</v>
      </c>
      <c r="BQ431" t="s">
        <v>115</v>
      </c>
      <c r="BR431" t="s">
        <v>116</v>
      </c>
      <c r="BS431" t="s">
        <v>117</v>
      </c>
      <c r="BT431" t="s">
        <v>117</v>
      </c>
      <c r="BU431" t="s">
        <v>535</v>
      </c>
      <c r="BV431" t="s">
        <v>554</v>
      </c>
      <c r="BW431" t="s">
        <v>555</v>
      </c>
      <c r="BZ431" t="s">
        <v>555</v>
      </c>
      <c r="CA431" t="str">
        <f>VLOOKUP('DCSR exp data'!BZ431,Bucket[],2,FALSE)</f>
        <v>Infrastructure development</v>
      </c>
      <c r="CB431" t="s">
        <v>119</v>
      </c>
      <c r="CC431" t="s">
        <v>120</v>
      </c>
      <c r="CD431" t="s">
        <v>121</v>
      </c>
      <c r="CE431" t="s">
        <v>129</v>
      </c>
      <c r="CF431" t="s">
        <v>553</v>
      </c>
      <c r="CG431" t="s">
        <v>556</v>
      </c>
      <c r="CH431" t="s">
        <v>556</v>
      </c>
      <c r="CI431" t="s">
        <v>141</v>
      </c>
      <c r="CJ431" t="s">
        <v>151</v>
      </c>
      <c r="CK431" t="s">
        <v>152</v>
      </c>
      <c r="CL431" t="s">
        <v>116</v>
      </c>
      <c r="CM431" t="s">
        <v>123</v>
      </c>
      <c r="CN431" t="s">
        <v>123</v>
      </c>
      <c r="CO431" t="s">
        <v>498</v>
      </c>
      <c r="CP431" t="s">
        <v>498</v>
      </c>
      <c r="CQ431" t="s">
        <v>498</v>
      </c>
      <c r="CR431" t="s">
        <v>498</v>
      </c>
      <c r="CS431" t="s">
        <v>498</v>
      </c>
      <c r="CT431" t="s">
        <v>498</v>
      </c>
    </row>
    <row r="432" spans="1:98" x14ac:dyDescent="0.25">
      <c r="A432" t="s">
        <v>97</v>
      </c>
      <c r="B432" t="s">
        <v>175</v>
      </c>
      <c r="C432" t="s">
        <v>98</v>
      </c>
      <c r="D432" t="s">
        <v>502</v>
      </c>
      <c r="E432" t="s">
        <v>542</v>
      </c>
      <c r="H432">
        <v>30209975</v>
      </c>
      <c r="I432" t="s">
        <v>542</v>
      </c>
      <c r="J432" t="s">
        <v>532</v>
      </c>
      <c r="K432" t="s">
        <v>493</v>
      </c>
      <c r="L432" s="6">
        <v>845714.02</v>
      </c>
      <c r="M432" s="6">
        <v>0</v>
      </c>
      <c r="N432" s="6">
        <v>0</v>
      </c>
      <c r="O432" s="6">
        <v>0</v>
      </c>
      <c r="P432" s="6">
        <v>0</v>
      </c>
      <c r="Q432" s="6">
        <v>166000</v>
      </c>
      <c r="R432" s="6">
        <v>0</v>
      </c>
      <c r="S432" s="6">
        <v>845714.02</v>
      </c>
      <c r="T432" s="6">
        <v>-679714.02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94907.65</v>
      </c>
      <c r="AA432" s="6">
        <v>750806.37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t="s">
        <v>101</v>
      </c>
      <c r="AH432" t="s">
        <v>102</v>
      </c>
      <c r="AI432" t="s">
        <v>103</v>
      </c>
      <c r="AJ432" t="s">
        <v>104</v>
      </c>
      <c r="AK432" t="s">
        <v>105</v>
      </c>
      <c r="AL432" t="s">
        <v>176</v>
      </c>
      <c r="AO432" t="s">
        <v>106</v>
      </c>
      <c r="AP432" t="s">
        <v>107</v>
      </c>
      <c r="AQ432" t="s">
        <v>108</v>
      </c>
      <c r="AR432" t="s">
        <v>109</v>
      </c>
      <c r="AS432" t="s">
        <v>183</v>
      </c>
      <c r="AT432" t="s">
        <v>197</v>
      </c>
      <c r="AU432" t="s">
        <v>197</v>
      </c>
      <c r="AX432" t="s">
        <v>197</v>
      </c>
      <c r="AY432" t="s">
        <v>177</v>
      </c>
      <c r="AZ432" t="s">
        <v>198</v>
      </c>
      <c r="BA432" t="s">
        <v>199</v>
      </c>
      <c r="BB432" t="s">
        <v>503</v>
      </c>
      <c r="BC432" t="s">
        <v>504</v>
      </c>
      <c r="BD432" t="s">
        <v>504</v>
      </c>
      <c r="BE432" t="s">
        <v>507</v>
      </c>
      <c r="BF432" t="s">
        <v>111</v>
      </c>
      <c r="BG432" t="s">
        <v>112</v>
      </c>
      <c r="BH432" t="s">
        <v>201</v>
      </c>
      <c r="BI432" t="s">
        <v>201</v>
      </c>
      <c r="BK432" t="s">
        <v>201</v>
      </c>
      <c r="BL432" t="s">
        <v>113</v>
      </c>
      <c r="BM432" t="s">
        <v>469</v>
      </c>
      <c r="BN432" t="s">
        <v>470</v>
      </c>
      <c r="BO432" t="s">
        <v>475</v>
      </c>
      <c r="BP432" t="s">
        <v>203</v>
      </c>
      <c r="BQ432" t="s">
        <v>115</v>
      </c>
      <c r="BR432" t="s">
        <v>116</v>
      </c>
      <c r="BS432" t="s">
        <v>117</v>
      </c>
      <c r="BT432" t="s">
        <v>117</v>
      </c>
      <c r="BU432" t="s">
        <v>535</v>
      </c>
      <c r="BV432" t="s">
        <v>554</v>
      </c>
      <c r="BW432" t="s">
        <v>555</v>
      </c>
      <c r="BZ432" t="s">
        <v>555</v>
      </c>
      <c r="CA432" t="str">
        <f>VLOOKUP('DCSR exp data'!BZ432,Bucket[],2,FALSE)</f>
        <v>Infrastructure development</v>
      </c>
      <c r="CB432" t="s">
        <v>119</v>
      </c>
      <c r="CC432" t="s">
        <v>120</v>
      </c>
      <c r="CD432" t="s">
        <v>121</v>
      </c>
      <c r="CE432" t="s">
        <v>129</v>
      </c>
      <c r="CF432" t="s">
        <v>553</v>
      </c>
      <c r="CG432" t="s">
        <v>556</v>
      </c>
      <c r="CH432" t="s">
        <v>556</v>
      </c>
      <c r="CI432" t="s">
        <v>141</v>
      </c>
      <c r="CJ432" t="s">
        <v>151</v>
      </c>
      <c r="CK432" t="s">
        <v>152</v>
      </c>
      <c r="CL432" t="s">
        <v>116</v>
      </c>
      <c r="CM432" t="s">
        <v>123</v>
      </c>
      <c r="CN432" t="s">
        <v>123</v>
      </c>
      <c r="CO432" t="s">
        <v>498</v>
      </c>
      <c r="CP432" t="s">
        <v>498</v>
      </c>
      <c r="CQ432" t="s">
        <v>498</v>
      </c>
      <c r="CR432" t="s">
        <v>498</v>
      </c>
      <c r="CS432" t="s">
        <v>498</v>
      </c>
      <c r="CT432" t="s">
        <v>498</v>
      </c>
    </row>
    <row r="433" spans="1:98" x14ac:dyDescent="0.25">
      <c r="A433" t="s">
        <v>97</v>
      </c>
      <c r="B433" t="s">
        <v>175</v>
      </c>
      <c r="C433" t="s">
        <v>98</v>
      </c>
      <c r="D433" t="s">
        <v>502</v>
      </c>
      <c r="E433" t="s">
        <v>542</v>
      </c>
      <c r="H433">
        <v>30209975</v>
      </c>
      <c r="I433" t="s">
        <v>542</v>
      </c>
      <c r="J433" t="s">
        <v>532</v>
      </c>
      <c r="K433" t="s">
        <v>493</v>
      </c>
      <c r="L433" s="6">
        <v>2601535.65</v>
      </c>
      <c r="M433" s="6">
        <v>0</v>
      </c>
      <c r="N433" s="6">
        <v>0</v>
      </c>
      <c r="O433" s="6">
        <v>0</v>
      </c>
      <c r="P433" s="6">
        <v>0</v>
      </c>
      <c r="Q433" s="6">
        <v>5200000</v>
      </c>
      <c r="R433" s="6">
        <v>0</v>
      </c>
      <c r="S433" s="6">
        <v>4047797.96</v>
      </c>
      <c r="T433" s="6">
        <v>1152202.04</v>
      </c>
      <c r="U433" s="6">
        <v>0</v>
      </c>
      <c r="V433" s="6">
        <v>0</v>
      </c>
      <c r="W433" s="6">
        <v>764529.73</v>
      </c>
      <c r="X433" s="6">
        <v>0</v>
      </c>
      <c r="Y433" s="6">
        <v>0</v>
      </c>
      <c r="Z433" s="6">
        <v>0</v>
      </c>
      <c r="AA433" s="6">
        <v>0</v>
      </c>
      <c r="AB433" s="6">
        <v>673208.06</v>
      </c>
      <c r="AC433" s="6">
        <v>193238.89</v>
      </c>
      <c r="AD433" s="6">
        <v>970558.97</v>
      </c>
      <c r="AE433" s="6">
        <v>0</v>
      </c>
      <c r="AF433" s="6">
        <v>1446262.31</v>
      </c>
      <c r="AG433" t="s">
        <v>101</v>
      </c>
      <c r="AH433" t="s">
        <v>102</v>
      </c>
      <c r="AI433" t="s">
        <v>103</v>
      </c>
      <c r="AJ433" t="s">
        <v>104</v>
      </c>
      <c r="AK433" t="s">
        <v>166</v>
      </c>
      <c r="AL433" t="s">
        <v>195</v>
      </c>
      <c r="AO433" t="s">
        <v>106</v>
      </c>
      <c r="AP433" t="s">
        <v>107</v>
      </c>
      <c r="AQ433" t="s">
        <v>108</v>
      </c>
      <c r="AR433" t="s">
        <v>109</v>
      </c>
      <c r="AS433" t="s">
        <v>183</v>
      </c>
      <c r="AT433" t="s">
        <v>197</v>
      </c>
      <c r="AU433" t="s">
        <v>197</v>
      </c>
      <c r="AX433" t="s">
        <v>197</v>
      </c>
      <c r="AY433" t="s">
        <v>177</v>
      </c>
      <c r="AZ433" t="s">
        <v>198</v>
      </c>
      <c r="BA433" t="s">
        <v>199</v>
      </c>
      <c r="BB433" t="s">
        <v>503</v>
      </c>
      <c r="BC433" t="s">
        <v>504</v>
      </c>
      <c r="BD433" t="s">
        <v>504</v>
      </c>
      <c r="BE433" t="s">
        <v>507</v>
      </c>
      <c r="BF433" t="s">
        <v>111</v>
      </c>
      <c r="BG433" t="s">
        <v>112</v>
      </c>
      <c r="BH433" t="s">
        <v>201</v>
      </c>
      <c r="BI433" t="s">
        <v>201</v>
      </c>
      <c r="BK433" t="s">
        <v>201</v>
      </c>
      <c r="BL433" t="s">
        <v>113</v>
      </c>
      <c r="BM433" t="s">
        <v>469</v>
      </c>
      <c r="BN433" t="s">
        <v>470</v>
      </c>
      <c r="BO433" t="s">
        <v>475</v>
      </c>
      <c r="BP433" t="s">
        <v>558</v>
      </c>
      <c r="BQ433" t="s">
        <v>115</v>
      </c>
      <c r="BR433" t="s">
        <v>116</v>
      </c>
      <c r="BS433" t="s">
        <v>117</v>
      </c>
      <c r="BT433" t="s">
        <v>117</v>
      </c>
      <c r="BU433" t="s">
        <v>535</v>
      </c>
      <c r="BV433" t="s">
        <v>554</v>
      </c>
      <c r="BW433" t="s">
        <v>555</v>
      </c>
      <c r="BZ433" t="s">
        <v>555</v>
      </c>
      <c r="CA433" t="str">
        <f>VLOOKUP('DCSR exp data'!BZ433,Bucket[],2,FALSE)</f>
        <v>Infrastructure development</v>
      </c>
      <c r="CB433" t="s">
        <v>119</v>
      </c>
      <c r="CC433" t="s">
        <v>120</v>
      </c>
      <c r="CD433" t="s">
        <v>121</v>
      </c>
      <c r="CE433" t="s">
        <v>129</v>
      </c>
      <c r="CF433" t="s">
        <v>553</v>
      </c>
      <c r="CG433" t="s">
        <v>556</v>
      </c>
      <c r="CH433" t="s">
        <v>556</v>
      </c>
      <c r="CI433" t="s">
        <v>141</v>
      </c>
      <c r="CJ433" t="s">
        <v>151</v>
      </c>
      <c r="CK433" t="s">
        <v>152</v>
      </c>
      <c r="CL433" t="s">
        <v>116</v>
      </c>
      <c r="CM433" t="s">
        <v>123</v>
      </c>
      <c r="CN433" t="s">
        <v>123</v>
      </c>
      <c r="CO433" t="s">
        <v>498</v>
      </c>
      <c r="CP433" t="s">
        <v>498</v>
      </c>
      <c r="CQ433" t="s">
        <v>498</v>
      </c>
      <c r="CR433" t="s">
        <v>498</v>
      </c>
      <c r="CS433" t="s">
        <v>498</v>
      </c>
      <c r="CT433" t="s">
        <v>498</v>
      </c>
    </row>
    <row r="434" spans="1:98" x14ac:dyDescent="0.25">
      <c r="A434" t="s">
        <v>97</v>
      </c>
      <c r="B434" t="s">
        <v>175</v>
      </c>
      <c r="C434" t="s">
        <v>98</v>
      </c>
      <c r="D434" t="s">
        <v>502</v>
      </c>
      <c r="E434" t="s">
        <v>542</v>
      </c>
      <c r="H434">
        <v>30209975</v>
      </c>
      <c r="I434" t="s">
        <v>542</v>
      </c>
      <c r="J434" t="s">
        <v>532</v>
      </c>
      <c r="K434" t="s">
        <v>493</v>
      </c>
      <c r="L434" s="6">
        <v>310000.40999999997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310000.40999999997</v>
      </c>
      <c r="T434" s="6">
        <v>-310000.40999999997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235889.01</v>
      </c>
      <c r="AC434" s="6">
        <v>74111.399999999994</v>
      </c>
      <c r="AD434" s="6">
        <v>0</v>
      </c>
      <c r="AE434" s="6">
        <v>0</v>
      </c>
      <c r="AF434" s="6">
        <v>0</v>
      </c>
      <c r="AG434" t="s">
        <v>101</v>
      </c>
      <c r="AH434" t="s">
        <v>102</v>
      </c>
      <c r="AI434" t="s">
        <v>103</v>
      </c>
      <c r="AJ434" t="s">
        <v>104</v>
      </c>
      <c r="AK434" t="s">
        <v>105</v>
      </c>
      <c r="AL434" t="s">
        <v>176</v>
      </c>
      <c r="AO434" t="s">
        <v>106</v>
      </c>
      <c r="AP434" t="s">
        <v>107</v>
      </c>
      <c r="AQ434" t="s">
        <v>108</v>
      </c>
      <c r="AR434" t="s">
        <v>109</v>
      </c>
      <c r="AS434" t="s">
        <v>183</v>
      </c>
      <c r="AT434" t="s">
        <v>197</v>
      </c>
      <c r="AU434" t="s">
        <v>197</v>
      </c>
      <c r="AX434" t="s">
        <v>197</v>
      </c>
      <c r="AY434" t="s">
        <v>177</v>
      </c>
      <c r="AZ434" t="s">
        <v>198</v>
      </c>
      <c r="BA434" t="s">
        <v>199</v>
      </c>
      <c r="BB434" t="s">
        <v>503</v>
      </c>
      <c r="BC434" t="s">
        <v>504</v>
      </c>
      <c r="BD434" t="s">
        <v>504</v>
      </c>
      <c r="BE434" t="s">
        <v>507</v>
      </c>
      <c r="BF434" t="s">
        <v>111</v>
      </c>
      <c r="BG434" t="s">
        <v>112</v>
      </c>
      <c r="BH434" t="s">
        <v>201</v>
      </c>
      <c r="BI434" t="s">
        <v>201</v>
      </c>
      <c r="BK434" t="s">
        <v>201</v>
      </c>
      <c r="BL434" t="s">
        <v>113</v>
      </c>
      <c r="BM434" t="s">
        <v>469</v>
      </c>
      <c r="BN434" t="s">
        <v>470</v>
      </c>
      <c r="BO434" t="s">
        <v>475</v>
      </c>
      <c r="BP434" t="s">
        <v>558</v>
      </c>
      <c r="BQ434" t="s">
        <v>115</v>
      </c>
      <c r="BR434" t="s">
        <v>116</v>
      </c>
      <c r="BS434" t="s">
        <v>117</v>
      </c>
      <c r="BT434" t="s">
        <v>117</v>
      </c>
      <c r="BU434" t="s">
        <v>535</v>
      </c>
      <c r="BV434" t="s">
        <v>554</v>
      </c>
      <c r="BW434" t="s">
        <v>555</v>
      </c>
      <c r="BZ434" t="s">
        <v>555</v>
      </c>
      <c r="CA434" t="str">
        <f>VLOOKUP('DCSR exp data'!BZ434,Bucket[],2,FALSE)</f>
        <v>Infrastructure development</v>
      </c>
      <c r="CB434" t="s">
        <v>119</v>
      </c>
      <c r="CC434" t="s">
        <v>120</v>
      </c>
      <c r="CD434" t="s">
        <v>121</v>
      </c>
      <c r="CE434" t="s">
        <v>129</v>
      </c>
      <c r="CF434" t="s">
        <v>553</v>
      </c>
      <c r="CG434" t="s">
        <v>556</v>
      </c>
      <c r="CH434" t="s">
        <v>556</v>
      </c>
      <c r="CI434" t="s">
        <v>141</v>
      </c>
      <c r="CJ434" t="s">
        <v>151</v>
      </c>
      <c r="CK434" t="s">
        <v>152</v>
      </c>
      <c r="CL434" t="s">
        <v>116</v>
      </c>
      <c r="CM434" t="s">
        <v>123</v>
      </c>
      <c r="CN434" t="s">
        <v>123</v>
      </c>
      <c r="CO434" t="s">
        <v>498</v>
      </c>
      <c r="CP434" t="s">
        <v>498</v>
      </c>
      <c r="CQ434" t="s">
        <v>498</v>
      </c>
      <c r="CR434" t="s">
        <v>498</v>
      </c>
      <c r="CS434" t="s">
        <v>498</v>
      </c>
      <c r="CT434" t="s">
        <v>498</v>
      </c>
    </row>
    <row r="435" spans="1:98" x14ac:dyDescent="0.25">
      <c r="A435" t="s">
        <v>97</v>
      </c>
      <c r="B435" t="s">
        <v>175</v>
      </c>
      <c r="C435" t="s">
        <v>98</v>
      </c>
      <c r="D435" t="s">
        <v>502</v>
      </c>
      <c r="E435" t="s">
        <v>542</v>
      </c>
      <c r="H435">
        <v>30209975</v>
      </c>
      <c r="I435" t="s">
        <v>542</v>
      </c>
      <c r="J435" t="s">
        <v>532</v>
      </c>
      <c r="K435" t="s">
        <v>493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83264.639999999999</v>
      </c>
      <c r="AA435" s="6">
        <v>0</v>
      </c>
      <c r="AB435" s="6">
        <v>0</v>
      </c>
      <c r="AC435" s="6">
        <v>0</v>
      </c>
      <c r="AD435" s="6">
        <v>-83264.639999999999</v>
      </c>
      <c r="AE435" s="6">
        <v>0</v>
      </c>
      <c r="AF435" s="6">
        <v>0</v>
      </c>
      <c r="AG435" t="s">
        <v>101</v>
      </c>
      <c r="AH435" t="s">
        <v>102</v>
      </c>
      <c r="AI435" t="s">
        <v>103</v>
      </c>
      <c r="AJ435" t="s">
        <v>104</v>
      </c>
      <c r="AK435" t="s">
        <v>166</v>
      </c>
      <c r="AL435" t="s">
        <v>195</v>
      </c>
      <c r="AO435" t="s">
        <v>106</v>
      </c>
      <c r="AP435" t="s">
        <v>107</v>
      </c>
      <c r="AQ435" t="s">
        <v>108</v>
      </c>
      <c r="AR435" t="s">
        <v>109</v>
      </c>
      <c r="AS435" t="s">
        <v>183</v>
      </c>
      <c r="AT435" t="s">
        <v>197</v>
      </c>
      <c r="AU435" t="s">
        <v>197</v>
      </c>
      <c r="AX435" t="s">
        <v>197</v>
      </c>
      <c r="AY435" t="s">
        <v>177</v>
      </c>
      <c r="AZ435" t="s">
        <v>198</v>
      </c>
      <c r="BA435" t="s">
        <v>199</v>
      </c>
      <c r="BB435" t="s">
        <v>503</v>
      </c>
      <c r="BC435" t="s">
        <v>504</v>
      </c>
      <c r="BD435" t="s">
        <v>504</v>
      </c>
      <c r="BE435" t="s">
        <v>507</v>
      </c>
      <c r="BF435" t="s">
        <v>111</v>
      </c>
      <c r="BG435" t="s">
        <v>112</v>
      </c>
      <c r="BH435" t="s">
        <v>201</v>
      </c>
      <c r="BI435" t="s">
        <v>201</v>
      </c>
      <c r="BK435" t="s">
        <v>201</v>
      </c>
      <c r="BL435" t="s">
        <v>133</v>
      </c>
      <c r="BM435" t="s">
        <v>133</v>
      </c>
      <c r="BP435" t="s">
        <v>133</v>
      </c>
      <c r="BQ435" t="s">
        <v>115</v>
      </c>
      <c r="BR435" t="s">
        <v>116</v>
      </c>
      <c r="BS435" t="s">
        <v>117</v>
      </c>
      <c r="BT435" t="s">
        <v>117</v>
      </c>
      <c r="BU435" t="s">
        <v>535</v>
      </c>
      <c r="BV435" t="s">
        <v>554</v>
      </c>
      <c r="BW435" t="s">
        <v>555</v>
      </c>
      <c r="BZ435" t="s">
        <v>555</v>
      </c>
      <c r="CA435" t="str">
        <f>VLOOKUP('DCSR exp data'!BZ435,Bucket[],2,FALSE)</f>
        <v>Infrastructure development</v>
      </c>
      <c r="CB435" t="s">
        <v>119</v>
      </c>
      <c r="CC435" t="s">
        <v>120</v>
      </c>
      <c r="CD435" t="s">
        <v>121</v>
      </c>
      <c r="CE435" t="s">
        <v>129</v>
      </c>
      <c r="CF435" t="s">
        <v>553</v>
      </c>
      <c r="CG435" t="s">
        <v>556</v>
      </c>
      <c r="CH435" t="s">
        <v>556</v>
      </c>
      <c r="CI435" t="s">
        <v>141</v>
      </c>
      <c r="CJ435" t="s">
        <v>151</v>
      </c>
      <c r="CK435" t="s">
        <v>152</v>
      </c>
      <c r="CL435" t="s">
        <v>193</v>
      </c>
      <c r="CM435" t="s">
        <v>193</v>
      </c>
      <c r="CN435" t="s">
        <v>193</v>
      </c>
      <c r="CO435" t="s">
        <v>498</v>
      </c>
      <c r="CP435" t="s">
        <v>498</v>
      </c>
      <c r="CQ435" t="s">
        <v>498</v>
      </c>
      <c r="CR435" t="s">
        <v>498</v>
      </c>
      <c r="CS435" t="s">
        <v>498</v>
      </c>
      <c r="CT435" t="s">
        <v>498</v>
      </c>
    </row>
    <row r="436" spans="1:98" x14ac:dyDescent="0.25">
      <c r="A436" t="s">
        <v>97</v>
      </c>
      <c r="B436" t="s">
        <v>175</v>
      </c>
      <c r="C436" t="s">
        <v>98</v>
      </c>
      <c r="D436" t="s">
        <v>502</v>
      </c>
      <c r="E436" t="s">
        <v>217</v>
      </c>
      <c r="H436">
        <v>30207975</v>
      </c>
      <c r="I436" t="s">
        <v>217</v>
      </c>
      <c r="J436" t="s">
        <v>492</v>
      </c>
      <c r="K436" t="s">
        <v>493</v>
      </c>
      <c r="L436" s="6">
        <v>388035</v>
      </c>
      <c r="M436" s="6">
        <v>0</v>
      </c>
      <c r="N436" s="6">
        <v>0</v>
      </c>
      <c r="O436" s="6">
        <v>0</v>
      </c>
      <c r="P436" s="6">
        <v>0</v>
      </c>
      <c r="Q436" s="6">
        <v>20000</v>
      </c>
      <c r="R436" s="6">
        <v>0</v>
      </c>
      <c r="S436" s="6">
        <v>0</v>
      </c>
      <c r="T436" s="6">
        <v>20000</v>
      </c>
      <c r="U436" s="6">
        <v>0</v>
      </c>
      <c r="V436" s="6">
        <v>0</v>
      </c>
      <c r="W436" s="6">
        <v>0</v>
      </c>
      <c r="X436" s="6">
        <v>29700</v>
      </c>
      <c r="Y436" s="6">
        <v>0</v>
      </c>
      <c r="Z436" s="6">
        <v>0</v>
      </c>
      <c r="AA436" s="6">
        <v>132700</v>
      </c>
      <c r="AB436" s="6">
        <v>69600</v>
      </c>
      <c r="AC436" s="6">
        <v>14000</v>
      </c>
      <c r="AD436" s="6">
        <v>0</v>
      </c>
      <c r="AE436" s="6">
        <v>142035</v>
      </c>
      <c r="AF436" s="6">
        <v>-388035</v>
      </c>
      <c r="AG436" t="s">
        <v>101</v>
      </c>
      <c r="AH436" t="s">
        <v>102</v>
      </c>
      <c r="AI436" t="s">
        <v>103</v>
      </c>
      <c r="AJ436" t="s">
        <v>144</v>
      </c>
      <c r="AK436" t="s">
        <v>144</v>
      </c>
      <c r="AO436" t="s">
        <v>106</v>
      </c>
      <c r="AP436" t="s">
        <v>107</v>
      </c>
      <c r="AQ436" t="s">
        <v>108</v>
      </c>
      <c r="AR436" t="s">
        <v>109</v>
      </c>
      <c r="AS436" t="s">
        <v>183</v>
      </c>
      <c r="AT436" t="s">
        <v>197</v>
      </c>
      <c r="AU436" t="s">
        <v>197</v>
      </c>
      <c r="AX436" t="s">
        <v>197</v>
      </c>
      <c r="AY436" t="s">
        <v>177</v>
      </c>
      <c r="AZ436" t="s">
        <v>198</v>
      </c>
      <c r="BA436" t="s">
        <v>199</v>
      </c>
      <c r="BB436" t="s">
        <v>503</v>
      </c>
      <c r="BC436" t="s">
        <v>504</v>
      </c>
      <c r="BD436" t="s">
        <v>504</v>
      </c>
      <c r="BE436" t="s">
        <v>132</v>
      </c>
      <c r="BF436" t="s">
        <v>132</v>
      </c>
      <c r="BK436" t="s">
        <v>132</v>
      </c>
      <c r="BL436" t="s">
        <v>113</v>
      </c>
      <c r="BM436" t="s">
        <v>481</v>
      </c>
      <c r="BN436" t="s">
        <v>514</v>
      </c>
      <c r="BP436" t="s">
        <v>514</v>
      </c>
      <c r="BQ436" t="s">
        <v>115</v>
      </c>
      <c r="BR436" t="s">
        <v>115</v>
      </c>
      <c r="BS436" t="s">
        <v>134</v>
      </c>
      <c r="BT436" t="s">
        <v>117</v>
      </c>
      <c r="BU436" t="s">
        <v>235</v>
      </c>
      <c r="BZ436" t="s">
        <v>235</v>
      </c>
      <c r="CA436" t="str">
        <f>VLOOKUP('DCSR exp data'!BZ436,Bucket[],2,FALSE)</f>
        <v>Administrative costs</v>
      </c>
      <c r="CB436" t="s">
        <v>119</v>
      </c>
      <c r="CC436" t="s">
        <v>137</v>
      </c>
      <c r="CD436" t="s">
        <v>138</v>
      </c>
      <c r="CE436" t="s">
        <v>138</v>
      </c>
      <c r="CF436" t="s">
        <v>497</v>
      </c>
      <c r="CH436" t="s">
        <v>497</v>
      </c>
      <c r="CI436" t="s">
        <v>141</v>
      </c>
      <c r="CJ436" t="s">
        <v>151</v>
      </c>
      <c r="CK436" t="s">
        <v>152</v>
      </c>
      <c r="CL436" t="s">
        <v>115</v>
      </c>
      <c r="CM436" t="s">
        <v>134</v>
      </c>
      <c r="CN436" t="s">
        <v>134</v>
      </c>
      <c r="CO436" t="s">
        <v>498</v>
      </c>
      <c r="CP436" t="s">
        <v>498</v>
      </c>
      <c r="CQ436" t="s">
        <v>498</v>
      </c>
      <c r="CR436" t="s">
        <v>498</v>
      </c>
      <c r="CS436" t="s">
        <v>498</v>
      </c>
      <c r="CT436" t="s">
        <v>498</v>
      </c>
    </row>
    <row r="437" spans="1:98" x14ac:dyDescent="0.25">
      <c r="A437" t="s">
        <v>97</v>
      </c>
      <c r="B437" t="s">
        <v>175</v>
      </c>
      <c r="C437" t="s">
        <v>98</v>
      </c>
      <c r="D437" t="s">
        <v>502</v>
      </c>
      <c r="E437" t="s">
        <v>217</v>
      </c>
      <c r="H437">
        <v>30207975</v>
      </c>
      <c r="I437" t="s">
        <v>217</v>
      </c>
      <c r="J437" t="s">
        <v>492</v>
      </c>
      <c r="K437" t="s">
        <v>493</v>
      </c>
      <c r="L437" s="6">
        <v>124759.88</v>
      </c>
      <c r="M437" s="6">
        <v>0</v>
      </c>
      <c r="N437" s="6">
        <v>0</v>
      </c>
      <c r="O437" s="6">
        <v>0</v>
      </c>
      <c r="P437" s="6">
        <v>0</v>
      </c>
      <c r="Q437" s="6">
        <v>80000</v>
      </c>
      <c r="R437" s="6">
        <v>0</v>
      </c>
      <c r="S437" s="6">
        <v>203250.15</v>
      </c>
      <c r="T437" s="6">
        <v>-123250.15</v>
      </c>
      <c r="U437" s="6">
        <v>0</v>
      </c>
      <c r="V437" s="6">
        <v>0</v>
      </c>
      <c r="W437" s="6">
        <v>15446.42</v>
      </c>
      <c r="X437" s="6">
        <v>12082.65</v>
      </c>
      <c r="Y437" s="6">
        <v>15733.92</v>
      </c>
      <c r="Z437" s="6">
        <v>168</v>
      </c>
      <c r="AA437" s="6">
        <v>24472.32</v>
      </c>
      <c r="AB437" s="6">
        <v>17313.759999999998</v>
      </c>
      <c r="AC437" s="6">
        <v>7487.54</v>
      </c>
      <c r="AD437" s="6">
        <v>15447.04</v>
      </c>
      <c r="AE437" s="6">
        <v>16608.23</v>
      </c>
      <c r="AF437" s="6">
        <v>78490.27</v>
      </c>
      <c r="AG437" t="s">
        <v>101</v>
      </c>
      <c r="AH437" t="s">
        <v>102</v>
      </c>
      <c r="AI437" t="s">
        <v>103</v>
      </c>
      <c r="AJ437" t="s">
        <v>144</v>
      </c>
      <c r="AK437" t="s">
        <v>144</v>
      </c>
      <c r="AO437" t="s">
        <v>106</v>
      </c>
      <c r="AP437" t="s">
        <v>107</v>
      </c>
      <c r="AQ437" t="s">
        <v>108</v>
      </c>
      <c r="AR437" t="s">
        <v>109</v>
      </c>
      <c r="AS437" t="s">
        <v>183</v>
      </c>
      <c r="AT437" t="s">
        <v>197</v>
      </c>
      <c r="AU437" t="s">
        <v>197</v>
      </c>
      <c r="AX437" t="s">
        <v>197</v>
      </c>
      <c r="AY437" t="s">
        <v>177</v>
      </c>
      <c r="AZ437" t="s">
        <v>198</v>
      </c>
      <c r="BA437" t="s">
        <v>199</v>
      </c>
      <c r="BB437" t="s">
        <v>503</v>
      </c>
      <c r="BC437" t="s">
        <v>504</v>
      </c>
      <c r="BD437" t="s">
        <v>504</v>
      </c>
      <c r="BE437" t="s">
        <v>132</v>
      </c>
      <c r="BF437" t="s">
        <v>132</v>
      </c>
      <c r="BK437" t="s">
        <v>132</v>
      </c>
      <c r="BL437" t="s">
        <v>113</v>
      </c>
      <c r="BM437" t="s">
        <v>481</v>
      </c>
      <c r="BN437" t="s">
        <v>514</v>
      </c>
      <c r="BP437" t="s">
        <v>514</v>
      </c>
      <c r="BQ437" t="s">
        <v>115</v>
      </c>
      <c r="BR437" t="s">
        <v>115</v>
      </c>
      <c r="BS437" t="s">
        <v>134</v>
      </c>
      <c r="BT437" t="s">
        <v>117</v>
      </c>
      <c r="BU437" t="s">
        <v>230</v>
      </c>
      <c r="BZ437" t="s">
        <v>230</v>
      </c>
      <c r="CA437" t="str">
        <f>VLOOKUP('DCSR exp data'!BZ437,Bucket[],2,FALSE)</f>
        <v>Travel and subsistence</v>
      </c>
      <c r="CB437" t="s">
        <v>119</v>
      </c>
      <c r="CC437" t="s">
        <v>137</v>
      </c>
      <c r="CD437" t="s">
        <v>138</v>
      </c>
      <c r="CE437" t="s">
        <v>138</v>
      </c>
      <c r="CF437" t="s">
        <v>497</v>
      </c>
      <c r="CH437" t="s">
        <v>497</v>
      </c>
      <c r="CI437" t="s">
        <v>141</v>
      </c>
      <c r="CJ437" t="s">
        <v>151</v>
      </c>
      <c r="CK437" t="s">
        <v>152</v>
      </c>
      <c r="CL437" t="s">
        <v>115</v>
      </c>
      <c r="CM437" t="s">
        <v>134</v>
      </c>
      <c r="CN437" t="s">
        <v>134</v>
      </c>
      <c r="CO437" t="s">
        <v>498</v>
      </c>
      <c r="CP437" t="s">
        <v>498</v>
      </c>
      <c r="CQ437" t="s">
        <v>498</v>
      </c>
      <c r="CR437" t="s">
        <v>498</v>
      </c>
      <c r="CS437" t="s">
        <v>498</v>
      </c>
      <c r="CT437" t="s">
        <v>498</v>
      </c>
    </row>
    <row r="438" spans="1:98" x14ac:dyDescent="0.25">
      <c r="A438" t="s">
        <v>97</v>
      </c>
      <c r="B438" t="s">
        <v>175</v>
      </c>
      <c r="C438" t="s">
        <v>98</v>
      </c>
      <c r="D438" t="s">
        <v>502</v>
      </c>
      <c r="E438" t="s">
        <v>217</v>
      </c>
      <c r="H438">
        <v>30207975</v>
      </c>
      <c r="I438" t="s">
        <v>217</v>
      </c>
      <c r="J438" t="s">
        <v>492</v>
      </c>
      <c r="K438" t="s">
        <v>493</v>
      </c>
      <c r="L438" s="6">
        <v>27066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36816</v>
      </c>
      <c r="T438" s="6">
        <v>-36816</v>
      </c>
      <c r="U438" s="6">
        <v>0</v>
      </c>
      <c r="V438" s="6">
        <v>0</v>
      </c>
      <c r="W438" s="6">
        <v>22410</v>
      </c>
      <c r="X438" s="6">
        <v>0</v>
      </c>
      <c r="Y438" s="6">
        <v>0</v>
      </c>
      <c r="Z438" s="6">
        <v>0</v>
      </c>
      <c r="AA438" s="6">
        <v>4656</v>
      </c>
      <c r="AB438" s="6">
        <v>0</v>
      </c>
      <c r="AC438" s="6">
        <v>0</v>
      </c>
      <c r="AD438" s="6">
        <v>0</v>
      </c>
      <c r="AE438" s="6">
        <v>0</v>
      </c>
      <c r="AF438" s="6">
        <v>9750</v>
      </c>
      <c r="AG438" t="s">
        <v>101</v>
      </c>
      <c r="AH438" t="s">
        <v>102</v>
      </c>
      <c r="AI438" t="s">
        <v>103</v>
      </c>
      <c r="AJ438" t="s">
        <v>144</v>
      </c>
      <c r="AK438" t="s">
        <v>144</v>
      </c>
      <c r="AO438" t="s">
        <v>106</v>
      </c>
      <c r="AP438" t="s">
        <v>107</v>
      </c>
      <c r="AQ438" t="s">
        <v>108</v>
      </c>
      <c r="AR438" t="s">
        <v>109</v>
      </c>
      <c r="AS438" t="s">
        <v>183</v>
      </c>
      <c r="AT438" t="s">
        <v>197</v>
      </c>
      <c r="AU438" t="s">
        <v>197</v>
      </c>
      <c r="AX438" t="s">
        <v>197</v>
      </c>
      <c r="AY438" t="s">
        <v>177</v>
      </c>
      <c r="AZ438" t="s">
        <v>198</v>
      </c>
      <c r="BA438" t="s">
        <v>199</v>
      </c>
      <c r="BB438" t="s">
        <v>503</v>
      </c>
      <c r="BC438" t="s">
        <v>504</v>
      </c>
      <c r="BD438" t="s">
        <v>504</v>
      </c>
      <c r="BE438" t="s">
        <v>132</v>
      </c>
      <c r="BF438" t="s">
        <v>132</v>
      </c>
      <c r="BK438" t="s">
        <v>132</v>
      </c>
      <c r="BL438" t="s">
        <v>113</v>
      </c>
      <c r="BM438" t="s">
        <v>481</v>
      </c>
      <c r="BN438" t="s">
        <v>571</v>
      </c>
      <c r="BP438" t="s">
        <v>571</v>
      </c>
      <c r="BQ438" t="s">
        <v>115</v>
      </c>
      <c r="BR438" t="s">
        <v>115</v>
      </c>
      <c r="BS438" t="s">
        <v>134</v>
      </c>
      <c r="BT438" t="s">
        <v>117</v>
      </c>
      <c r="BU438" t="s">
        <v>230</v>
      </c>
      <c r="BZ438" t="s">
        <v>230</v>
      </c>
      <c r="CA438" t="str">
        <f>VLOOKUP('DCSR exp data'!BZ438,Bucket[],2,FALSE)</f>
        <v>Travel and subsistence</v>
      </c>
      <c r="CB438" t="s">
        <v>119</v>
      </c>
      <c r="CC438" t="s">
        <v>137</v>
      </c>
      <c r="CD438" t="s">
        <v>138</v>
      </c>
      <c r="CE438" t="s">
        <v>138</v>
      </c>
      <c r="CF438" t="s">
        <v>497</v>
      </c>
      <c r="CH438" t="s">
        <v>497</v>
      </c>
      <c r="CI438" t="s">
        <v>141</v>
      </c>
      <c r="CJ438" t="s">
        <v>151</v>
      </c>
      <c r="CK438" t="s">
        <v>152</v>
      </c>
      <c r="CL438" t="s">
        <v>115</v>
      </c>
      <c r="CM438" t="s">
        <v>134</v>
      </c>
      <c r="CN438" t="s">
        <v>134</v>
      </c>
      <c r="CO438" t="s">
        <v>498</v>
      </c>
      <c r="CP438" t="s">
        <v>498</v>
      </c>
      <c r="CQ438" t="s">
        <v>498</v>
      </c>
      <c r="CR438" t="s">
        <v>498</v>
      </c>
      <c r="CS438" t="s">
        <v>498</v>
      </c>
      <c r="CT438" t="s">
        <v>498</v>
      </c>
    </row>
    <row r="439" spans="1:98" x14ac:dyDescent="0.25">
      <c r="A439" t="s">
        <v>97</v>
      </c>
      <c r="B439" t="s">
        <v>175</v>
      </c>
      <c r="C439" t="s">
        <v>98</v>
      </c>
      <c r="D439" t="s">
        <v>502</v>
      </c>
      <c r="E439" t="s">
        <v>217</v>
      </c>
      <c r="H439">
        <v>30207975</v>
      </c>
      <c r="I439" t="s">
        <v>217</v>
      </c>
      <c r="J439" t="s">
        <v>492</v>
      </c>
      <c r="K439" t="s">
        <v>493</v>
      </c>
      <c r="L439" s="6">
        <v>10230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10230</v>
      </c>
      <c r="T439" s="6">
        <v>-10230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10230</v>
      </c>
      <c r="AD439" s="6">
        <v>0</v>
      </c>
      <c r="AE439" s="6">
        <v>0</v>
      </c>
      <c r="AF439" s="6">
        <v>0</v>
      </c>
      <c r="AG439" t="s">
        <v>101</v>
      </c>
      <c r="AH439" t="s">
        <v>102</v>
      </c>
      <c r="AI439" t="s">
        <v>103</v>
      </c>
      <c r="AJ439" t="s">
        <v>144</v>
      </c>
      <c r="AK439" t="s">
        <v>144</v>
      </c>
      <c r="AO439" t="s">
        <v>106</v>
      </c>
      <c r="AP439" t="s">
        <v>107</v>
      </c>
      <c r="AQ439" t="s">
        <v>108</v>
      </c>
      <c r="AR439" t="s">
        <v>109</v>
      </c>
      <c r="AS439" t="s">
        <v>183</v>
      </c>
      <c r="AT439" t="s">
        <v>197</v>
      </c>
      <c r="AU439" t="s">
        <v>197</v>
      </c>
      <c r="AX439" t="s">
        <v>197</v>
      </c>
      <c r="AY439" t="s">
        <v>177</v>
      </c>
      <c r="AZ439" t="s">
        <v>198</v>
      </c>
      <c r="BA439" t="s">
        <v>199</v>
      </c>
      <c r="BB439" t="s">
        <v>503</v>
      </c>
      <c r="BC439" t="s">
        <v>504</v>
      </c>
      <c r="BD439" t="s">
        <v>504</v>
      </c>
      <c r="BE439" t="s">
        <v>132</v>
      </c>
      <c r="BF439" t="s">
        <v>132</v>
      </c>
      <c r="BK439" t="s">
        <v>132</v>
      </c>
      <c r="BL439" t="s">
        <v>133</v>
      </c>
      <c r="BM439" t="s">
        <v>133</v>
      </c>
      <c r="BP439" t="s">
        <v>133</v>
      </c>
      <c r="BQ439" t="s">
        <v>115</v>
      </c>
      <c r="BR439" t="s">
        <v>115</v>
      </c>
      <c r="BS439" t="s">
        <v>134</v>
      </c>
      <c r="BT439" t="s">
        <v>117</v>
      </c>
      <c r="BU439" t="s">
        <v>230</v>
      </c>
      <c r="BZ439" t="s">
        <v>230</v>
      </c>
      <c r="CA439" t="str">
        <f>VLOOKUP('DCSR exp data'!BZ439,Bucket[],2,FALSE)</f>
        <v>Travel and subsistence</v>
      </c>
      <c r="CB439" t="s">
        <v>119</v>
      </c>
      <c r="CC439" t="s">
        <v>137</v>
      </c>
      <c r="CD439" t="s">
        <v>138</v>
      </c>
      <c r="CE439" t="s">
        <v>138</v>
      </c>
      <c r="CF439" t="s">
        <v>497</v>
      </c>
      <c r="CH439" t="s">
        <v>497</v>
      </c>
      <c r="CI439" t="s">
        <v>141</v>
      </c>
      <c r="CJ439" t="s">
        <v>151</v>
      </c>
      <c r="CK439" t="s">
        <v>152</v>
      </c>
      <c r="CL439" t="s">
        <v>115</v>
      </c>
      <c r="CM439" t="s">
        <v>134</v>
      </c>
      <c r="CN439" t="s">
        <v>134</v>
      </c>
      <c r="CO439" t="s">
        <v>498</v>
      </c>
      <c r="CP439" t="s">
        <v>498</v>
      </c>
      <c r="CQ439" t="s">
        <v>498</v>
      </c>
      <c r="CR439" t="s">
        <v>498</v>
      </c>
      <c r="CS439" t="s">
        <v>498</v>
      </c>
      <c r="CT439" t="s">
        <v>498</v>
      </c>
    </row>
    <row r="440" spans="1:98" x14ac:dyDescent="0.25">
      <c r="A440" t="s">
        <v>97</v>
      </c>
      <c r="B440" t="s">
        <v>175</v>
      </c>
      <c r="C440" t="s">
        <v>98</v>
      </c>
      <c r="D440" t="s">
        <v>502</v>
      </c>
      <c r="E440" t="s">
        <v>217</v>
      </c>
      <c r="H440">
        <v>30207975</v>
      </c>
      <c r="I440" t="s">
        <v>217</v>
      </c>
      <c r="J440" t="s">
        <v>492</v>
      </c>
      <c r="K440" t="s">
        <v>493</v>
      </c>
      <c r="L440" s="6">
        <v>1492887.5</v>
      </c>
      <c r="M440" s="6">
        <v>0</v>
      </c>
      <c r="N440" s="6">
        <v>0</v>
      </c>
      <c r="O440" s="6">
        <v>0</v>
      </c>
      <c r="P440" s="6">
        <v>471000</v>
      </c>
      <c r="Q440" s="6">
        <v>871000</v>
      </c>
      <c r="R440" s="6">
        <v>0</v>
      </c>
      <c r="S440" s="6">
        <v>1492887.5</v>
      </c>
      <c r="T440" s="6">
        <v>-621887.5</v>
      </c>
      <c r="U440" s="6">
        <v>0</v>
      </c>
      <c r="V440" s="6">
        <v>0</v>
      </c>
      <c r="W440" s="6">
        <v>245000</v>
      </c>
      <c r="X440" s="6">
        <v>0</v>
      </c>
      <c r="Y440" s="6">
        <v>0</v>
      </c>
      <c r="Z440" s="6">
        <v>259350</v>
      </c>
      <c r="AA440" s="6">
        <v>75998</v>
      </c>
      <c r="AB440" s="6">
        <v>901140</v>
      </c>
      <c r="AC440" s="6">
        <v>11399.5</v>
      </c>
      <c r="AD440" s="6">
        <v>0</v>
      </c>
      <c r="AE440" s="6">
        <v>0</v>
      </c>
      <c r="AF440" s="6">
        <v>0</v>
      </c>
      <c r="AG440" t="s">
        <v>101</v>
      </c>
      <c r="AH440" t="s">
        <v>102</v>
      </c>
      <c r="AI440" t="s">
        <v>103</v>
      </c>
      <c r="AJ440" t="s">
        <v>144</v>
      </c>
      <c r="AK440" t="s">
        <v>144</v>
      </c>
      <c r="AO440" t="s">
        <v>106</v>
      </c>
      <c r="AP440" t="s">
        <v>107</v>
      </c>
      <c r="AQ440" t="s">
        <v>108</v>
      </c>
      <c r="AR440" t="s">
        <v>109</v>
      </c>
      <c r="AS440" t="s">
        <v>183</v>
      </c>
      <c r="AT440" t="s">
        <v>197</v>
      </c>
      <c r="AU440" t="s">
        <v>197</v>
      </c>
      <c r="AX440" t="s">
        <v>197</v>
      </c>
      <c r="AY440" t="s">
        <v>177</v>
      </c>
      <c r="AZ440" t="s">
        <v>198</v>
      </c>
      <c r="BA440" t="s">
        <v>199</v>
      </c>
      <c r="BB440" t="s">
        <v>503</v>
      </c>
      <c r="BC440" t="s">
        <v>504</v>
      </c>
      <c r="BD440" t="s">
        <v>504</v>
      </c>
      <c r="BE440" t="s">
        <v>132</v>
      </c>
      <c r="BF440" t="s">
        <v>132</v>
      </c>
      <c r="BK440" t="s">
        <v>132</v>
      </c>
      <c r="BL440" t="s">
        <v>113</v>
      </c>
      <c r="BM440" t="s">
        <v>481</v>
      </c>
      <c r="BN440" t="s">
        <v>514</v>
      </c>
      <c r="BP440" t="s">
        <v>514</v>
      </c>
      <c r="BQ440" t="s">
        <v>115</v>
      </c>
      <c r="BR440" t="s">
        <v>115</v>
      </c>
      <c r="BS440" t="s">
        <v>134</v>
      </c>
      <c r="BT440" t="s">
        <v>117</v>
      </c>
      <c r="BU440" t="s">
        <v>244</v>
      </c>
      <c r="BZ440" t="s">
        <v>244</v>
      </c>
      <c r="CA440" t="str">
        <f>VLOOKUP('DCSR exp data'!BZ440,Bucket[],2,FALSE)</f>
        <v>Marketing</v>
      </c>
      <c r="CB440" t="s">
        <v>119</v>
      </c>
      <c r="CC440" t="s">
        <v>137</v>
      </c>
      <c r="CD440" t="s">
        <v>138</v>
      </c>
      <c r="CE440" t="s">
        <v>138</v>
      </c>
      <c r="CF440" t="s">
        <v>497</v>
      </c>
      <c r="CH440" t="s">
        <v>497</v>
      </c>
      <c r="CI440" t="s">
        <v>141</v>
      </c>
      <c r="CJ440" t="s">
        <v>151</v>
      </c>
      <c r="CK440" t="s">
        <v>152</v>
      </c>
      <c r="CL440" t="s">
        <v>115</v>
      </c>
      <c r="CM440" t="s">
        <v>134</v>
      </c>
      <c r="CN440" t="s">
        <v>134</v>
      </c>
      <c r="CO440" t="s">
        <v>498</v>
      </c>
      <c r="CP440" t="s">
        <v>498</v>
      </c>
      <c r="CQ440" t="s">
        <v>498</v>
      </c>
      <c r="CR440" t="s">
        <v>498</v>
      </c>
      <c r="CS440" t="s">
        <v>498</v>
      </c>
      <c r="CT440" t="s">
        <v>498</v>
      </c>
    </row>
    <row r="441" spans="1:98" x14ac:dyDescent="0.25">
      <c r="A441" t="s">
        <v>97</v>
      </c>
      <c r="B441" t="s">
        <v>175</v>
      </c>
      <c r="C441" t="s">
        <v>98</v>
      </c>
      <c r="D441" t="s">
        <v>502</v>
      </c>
      <c r="E441" t="s">
        <v>217</v>
      </c>
      <c r="H441">
        <v>30207975</v>
      </c>
      <c r="I441" t="s">
        <v>217</v>
      </c>
      <c r="J441" t="s">
        <v>492</v>
      </c>
      <c r="K441" t="s">
        <v>493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300000</v>
      </c>
      <c r="R441" s="6">
        <v>0</v>
      </c>
      <c r="S441" s="6">
        <v>0</v>
      </c>
      <c r="T441" s="6">
        <v>300000</v>
      </c>
      <c r="U441" s="6">
        <v>0</v>
      </c>
      <c r="V441" s="6">
        <v>0</v>
      </c>
      <c r="W441" s="6">
        <v>54310</v>
      </c>
      <c r="X441" s="6">
        <v>-54310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t="s">
        <v>101</v>
      </c>
      <c r="AH441" t="s">
        <v>102</v>
      </c>
      <c r="AI441" t="s">
        <v>103</v>
      </c>
      <c r="AJ441" t="s">
        <v>144</v>
      </c>
      <c r="AK441" t="s">
        <v>144</v>
      </c>
      <c r="AO441" t="s">
        <v>106</v>
      </c>
      <c r="AP441" t="s">
        <v>107</v>
      </c>
      <c r="AQ441" t="s">
        <v>108</v>
      </c>
      <c r="AR441" t="s">
        <v>109</v>
      </c>
      <c r="AS441" t="s">
        <v>183</v>
      </c>
      <c r="AT441" t="s">
        <v>197</v>
      </c>
      <c r="AU441" t="s">
        <v>197</v>
      </c>
      <c r="AX441" t="s">
        <v>197</v>
      </c>
      <c r="AY441" t="s">
        <v>177</v>
      </c>
      <c r="AZ441" t="s">
        <v>198</v>
      </c>
      <c r="BA441" t="s">
        <v>199</v>
      </c>
      <c r="BB441" t="s">
        <v>503</v>
      </c>
      <c r="BC441" t="s">
        <v>504</v>
      </c>
      <c r="BD441" t="s">
        <v>504</v>
      </c>
      <c r="BE441" t="s">
        <v>132</v>
      </c>
      <c r="BF441" t="s">
        <v>132</v>
      </c>
      <c r="BK441" t="s">
        <v>132</v>
      </c>
      <c r="BL441" t="s">
        <v>113</v>
      </c>
      <c r="BM441" t="s">
        <v>481</v>
      </c>
      <c r="BN441" t="s">
        <v>514</v>
      </c>
      <c r="BP441" t="s">
        <v>514</v>
      </c>
      <c r="BQ441" t="s">
        <v>115</v>
      </c>
      <c r="BR441" t="s">
        <v>115</v>
      </c>
      <c r="BS441" t="s">
        <v>134</v>
      </c>
      <c r="BT441" t="s">
        <v>117</v>
      </c>
      <c r="BU441" t="s">
        <v>243</v>
      </c>
      <c r="BZ441" t="s">
        <v>243</v>
      </c>
      <c r="CA441" t="str">
        <f>VLOOKUP('DCSR exp data'!BZ441,Bucket[],2,FALSE)</f>
        <v>Marketing</v>
      </c>
      <c r="CB441" t="s">
        <v>119</v>
      </c>
      <c r="CC441" t="s">
        <v>137</v>
      </c>
      <c r="CD441" t="s">
        <v>138</v>
      </c>
      <c r="CE441" t="s">
        <v>138</v>
      </c>
      <c r="CF441" t="s">
        <v>497</v>
      </c>
      <c r="CH441" t="s">
        <v>497</v>
      </c>
      <c r="CI441" t="s">
        <v>141</v>
      </c>
      <c r="CJ441" t="s">
        <v>151</v>
      </c>
      <c r="CK441" t="s">
        <v>152</v>
      </c>
      <c r="CL441" t="s">
        <v>115</v>
      </c>
      <c r="CM441" t="s">
        <v>134</v>
      </c>
      <c r="CN441" t="s">
        <v>134</v>
      </c>
      <c r="CO441" t="s">
        <v>498</v>
      </c>
      <c r="CP441" t="s">
        <v>498</v>
      </c>
      <c r="CQ441" t="s">
        <v>498</v>
      </c>
      <c r="CR441" t="s">
        <v>498</v>
      </c>
      <c r="CS441" t="s">
        <v>498</v>
      </c>
      <c r="CT441" t="s">
        <v>498</v>
      </c>
    </row>
    <row r="442" spans="1:98" x14ac:dyDescent="0.25">
      <c r="A442" t="s">
        <v>97</v>
      </c>
      <c r="B442" t="s">
        <v>175</v>
      </c>
      <c r="C442" t="s">
        <v>98</v>
      </c>
      <c r="D442" t="s">
        <v>502</v>
      </c>
      <c r="E442" t="s">
        <v>217</v>
      </c>
      <c r="H442">
        <v>30207975</v>
      </c>
      <c r="I442" t="s">
        <v>217</v>
      </c>
      <c r="J442" t="s">
        <v>492</v>
      </c>
      <c r="K442" t="s">
        <v>493</v>
      </c>
      <c r="L442" s="6">
        <v>333733.28999999998</v>
      </c>
      <c r="M442" s="6">
        <v>0</v>
      </c>
      <c r="N442" s="6">
        <v>0</v>
      </c>
      <c r="O442" s="6">
        <v>0</v>
      </c>
      <c r="P442" s="6">
        <v>0</v>
      </c>
      <c r="Q442" s="6">
        <v>70000</v>
      </c>
      <c r="R442" s="6">
        <v>0</v>
      </c>
      <c r="S442" s="6">
        <v>333733.28999999998</v>
      </c>
      <c r="T442" s="6">
        <v>-263733.28999999998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188150.73</v>
      </c>
      <c r="AA442" s="6">
        <v>134091.35999999999</v>
      </c>
      <c r="AB442" s="6">
        <v>0</v>
      </c>
      <c r="AC442" s="6">
        <v>0</v>
      </c>
      <c r="AD442" s="6">
        <v>0</v>
      </c>
      <c r="AE442" s="6">
        <v>11491.2</v>
      </c>
      <c r="AF442" s="6">
        <v>0</v>
      </c>
      <c r="AG442" t="s">
        <v>101</v>
      </c>
      <c r="AH442" t="s">
        <v>102</v>
      </c>
      <c r="AI442" t="s">
        <v>103</v>
      </c>
      <c r="AJ442" t="s">
        <v>144</v>
      </c>
      <c r="AK442" t="s">
        <v>144</v>
      </c>
      <c r="AO442" t="s">
        <v>106</v>
      </c>
      <c r="AP442" t="s">
        <v>107</v>
      </c>
      <c r="AQ442" t="s">
        <v>108</v>
      </c>
      <c r="AR442" t="s">
        <v>109</v>
      </c>
      <c r="AS442" t="s">
        <v>183</v>
      </c>
      <c r="AT442" t="s">
        <v>197</v>
      </c>
      <c r="AU442" t="s">
        <v>197</v>
      </c>
      <c r="AX442" t="s">
        <v>197</v>
      </c>
      <c r="AY442" t="s">
        <v>177</v>
      </c>
      <c r="AZ442" t="s">
        <v>198</v>
      </c>
      <c r="BA442" t="s">
        <v>199</v>
      </c>
      <c r="BB442" t="s">
        <v>503</v>
      </c>
      <c r="BC442" t="s">
        <v>504</v>
      </c>
      <c r="BD442" t="s">
        <v>504</v>
      </c>
      <c r="BE442" t="s">
        <v>132</v>
      </c>
      <c r="BF442" t="s">
        <v>132</v>
      </c>
      <c r="BK442" t="s">
        <v>132</v>
      </c>
      <c r="BL442" t="s">
        <v>113</v>
      </c>
      <c r="BM442" t="s">
        <v>481</v>
      </c>
      <c r="BN442" t="s">
        <v>514</v>
      </c>
      <c r="BP442" t="s">
        <v>514</v>
      </c>
      <c r="BQ442" t="s">
        <v>115</v>
      </c>
      <c r="BR442" t="s">
        <v>115</v>
      </c>
      <c r="BS442" t="s">
        <v>134</v>
      </c>
      <c r="BT442" t="s">
        <v>117</v>
      </c>
      <c r="BU442" t="s">
        <v>242</v>
      </c>
      <c r="BZ442" t="s">
        <v>242</v>
      </c>
      <c r="CA442" t="str">
        <f>VLOOKUP('DCSR exp data'!BZ442,Bucket[],2,FALSE)</f>
        <v>Marketing</v>
      </c>
      <c r="CB442" t="s">
        <v>119</v>
      </c>
      <c r="CC442" t="s">
        <v>137</v>
      </c>
      <c r="CD442" t="s">
        <v>138</v>
      </c>
      <c r="CE442" t="s">
        <v>138</v>
      </c>
      <c r="CF442" t="s">
        <v>497</v>
      </c>
      <c r="CH442" t="s">
        <v>497</v>
      </c>
      <c r="CI442" t="s">
        <v>141</v>
      </c>
      <c r="CJ442" t="s">
        <v>151</v>
      </c>
      <c r="CK442" t="s">
        <v>152</v>
      </c>
      <c r="CL442" t="s">
        <v>115</v>
      </c>
      <c r="CM442" t="s">
        <v>134</v>
      </c>
      <c r="CN442" t="s">
        <v>134</v>
      </c>
      <c r="CO442" t="s">
        <v>498</v>
      </c>
      <c r="CP442" t="s">
        <v>498</v>
      </c>
      <c r="CQ442" t="s">
        <v>498</v>
      </c>
      <c r="CR442" t="s">
        <v>498</v>
      </c>
      <c r="CS442" t="s">
        <v>498</v>
      </c>
      <c r="CT442" t="s">
        <v>498</v>
      </c>
    </row>
    <row r="443" spans="1:98" x14ac:dyDescent="0.25">
      <c r="A443" t="s">
        <v>97</v>
      </c>
      <c r="B443" t="s">
        <v>175</v>
      </c>
      <c r="C443" t="s">
        <v>98</v>
      </c>
      <c r="D443" t="s">
        <v>502</v>
      </c>
      <c r="E443" t="s">
        <v>217</v>
      </c>
      <c r="H443">
        <v>30207975</v>
      </c>
      <c r="I443" t="s">
        <v>217</v>
      </c>
      <c r="J443" t="s">
        <v>492</v>
      </c>
      <c r="K443" t="s">
        <v>493</v>
      </c>
      <c r="L443" s="6">
        <v>429118.47</v>
      </c>
      <c r="M443" s="6">
        <v>0</v>
      </c>
      <c r="N443" s="6">
        <v>410000</v>
      </c>
      <c r="O443" s="6">
        <v>0</v>
      </c>
      <c r="P443" s="6">
        <v>0</v>
      </c>
      <c r="Q443" s="6">
        <v>2410000</v>
      </c>
      <c r="R443" s="6">
        <v>0</v>
      </c>
      <c r="S443" s="6">
        <v>676122.35</v>
      </c>
      <c r="T443" s="6">
        <v>1733877.65</v>
      </c>
      <c r="U443" s="6">
        <v>0</v>
      </c>
      <c r="V443" s="6">
        <v>0</v>
      </c>
      <c r="W443" s="6">
        <v>4317797.25</v>
      </c>
      <c r="X443" s="6">
        <v>0</v>
      </c>
      <c r="Y443" s="6">
        <v>96645</v>
      </c>
      <c r="Z443" s="6">
        <v>217204.36</v>
      </c>
      <c r="AA443" s="6">
        <v>85663.62</v>
      </c>
      <c r="AB443" s="6">
        <v>0</v>
      </c>
      <c r="AC443" s="6">
        <v>0</v>
      </c>
      <c r="AD443" s="6">
        <v>-4717310.2300000004</v>
      </c>
      <c r="AE443" s="6">
        <v>429118.47</v>
      </c>
      <c r="AF443" s="6">
        <v>247003.88</v>
      </c>
      <c r="AG443" t="s">
        <v>101</v>
      </c>
      <c r="AH443" t="s">
        <v>102</v>
      </c>
      <c r="AI443" t="s">
        <v>103</v>
      </c>
      <c r="AJ443" t="s">
        <v>144</v>
      </c>
      <c r="AK443" t="s">
        <v>144</v>
      </c>
      <c r="AO443" t="s">
        <v>106</v>
      </c>
      <c r="AP443" t="s">
        <v>107</v>
      </c>
      <c r="AQ443" t="s">
        <v>108</v>
      </c>
      <c r="AR443" t="s">
        <v>109</v>
      </c>
      <c r="AS443" t="s">
        <v>183</v>
      </c>
      <c r="AT443" t="s">
        <v>197</v>
      </c>
      <c r="AU443" t="s">
        <v>197</v>
      </c>
      <c r="AX443" t="s">
        <v>197</v>
      </c>
      <c r="AY443" t="s">
        <v>177</v>
      </c>
      <c r="AZ443" t="s">
        <v>198</v>
      </c>
      <c r="BA443" t="s">
        <v>199</v>
      </c>
      <c r="BB443" t="s">
        <v>503</v>
      </c>
      <c r="BC443" t="s">
        <v>504</v>
      </c>
      <c r="BD443" t="s">
        <v>504</v>
      </c>
      <c r="BE443" t="s">
        <v>132</v>
      </c>
      <c r="BF443" t="s">
        <v>132</v>
      </c>
      <c r="BK443" t="s">
        <v>132</v>
      </c>
      <c r="BL443" t="s">
        <v>113</v>
      </c>
      <c r="BM443" t="s">
        <v>481</v>
      </c>
      <c r="BN443" t="s">
        <v>514</v>
      </c>
      <c r="BP443" t="s">
        <v>514</v>
      </c>
      <c r="BQ443" t="s">
        <v>115</v>
      </c>
      <c r="BR443" t="s">
        <v>115</v>
      </c>
      <c r="BS443" t="s">
        <v>134</v>
      </c>
      <c r="BT443" t="s">
        <v>117</v>
      </c>
      <c r="BU443" t="s">
        <v>562</v>
      </c>
      <c r="BZ443" t="s">
        <v>562</v>
      </c>
      <c r="CA443" t="str">
        <f>VLOOKUP('DCSR exp data'!BZ443,Bucket[],2,FALSE)</f>
        <v>Language and legal services</v>
      </c>
      <c r="CB443" t="s">
        <v>119</v>
      </c>
      <c r="CC443" t="s">
        <v>137</v>
      </c>
      <c r="CD443" t="s">
        <v>138</v>
      </c>
      <c r="CE443" t="s">
        <v>138</v>
      </c>
      <c r="CF443" t="s">
        <v>497</v>
      </c>
      <c r="CH443" t="s">
        <v>497</v>
      </c>
      <c r="CI443" t="s">
        <v>141</v>
      </c>
      <c r="CJ443" t="s">
        <v>151</v>
      </c>
      <c r="CK443" t="s">
        <v>152</v>
      </c>
      <c r="CL443" t="s">
        <v>115</v>
      </c>
      <c r="CM443" t="s">
        <v>134</v>
      </c>
      <c r="CN443" t="s">
        <v>134</v>
      </c>
      <c r="CO443" t="s">
        <v>498</v>
      </c>
      <c r="CP443" t="s">
        <v>498</v>
      </c>
      <c r="CQ443" t="s">
        <v>498</v>
      </c>
      <c r="CR443" t="s">
        <v>498</v>
      </c>
      <c r="CS443" t="s">
        <v>498</v>
      </c>
      <c r="CT443" t="s">
        <v>498</v>
      </c>
    </row>
    <row r="444" spans="1:98" x14ac:dyDescent="0.25">
      <c r="A444" t="s">
        <v>97</v>
      </c>
      <c r="B444" t="s">
        <v>175</v>
      </c>
      <c r="C444" t="s">
        <v>98</v>
      </c>
      <c r="D444" t="s">
        <v>502</v>
      </c>
      <c r="E444" t="s">
        <v>217</v>
      </c>
      <c r="H444">
        <v>30207975</v>
      </c>
      <c r="I444" t="s">
        <v>217</v>
      </c>
      <c r="J444" t="s">
        <v>492</v>
      </c>
      <c r="K444" t="s">
        <v>493</v>
      </c>
      <c r="L444" s="6">
        <v>121055.01</v>
      </c>
      <c r="M444" s="6">
        <v>0</v>
      </c>
      <c r="N444" s="6">
        <v>0</v>
      </c>
      <c r="O444" s="6">
        <v>0</v>
      </c>
      <c r="P444" s="6">
        <v>0</v>
      </c>
      <c r="Q444" s="6">
        <v>976000</v>
      </c>
      <c r="R444" s="6">
        <v>0</v>
      </c>
      <c r="S444" s="6">
        <v>121055.01</v>
      </c>
      <c r="T444" s="6">
        <v>854944.99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83240</v>
      </c>
      <c r="AD444" s="6">
        <v>0</v>
      </c>
      <c r="AE444" s="6">
        <v>37815.01</v>
      </c>
      <c r="AF444" s="6">
        <v>0</v>
      </c>
      <c r="AG444" t="s">
        <v>101</v>
      </c>
      <c r="AH444" t="s">
        <v>102</v>
      </c>
      <c r="AI444" t="s">
        <v>103</v>
      </c>
      <c r="AJ444" t="s">
        <v>144</v>
      </c>
      <c r="AK444" t="s">
        <v>144</v>
      </c>
      <c r="AO444" t="s">
        <v>106</v>
      </c>
      <c r="AP444" t="s">
        <v>107</v>
      </c>
      <c r="AQ444" t="s">
        <v>108</v>
      </c>
      <c r="AR444" t="s">
        <v>109</v>
      </c>
      <c r="AS444" t="s">
        <v>183</v>
      </c>
      <c r="AT444" t="s">
        <v>197</v>
      </c>
      <c r="AU444" t="s">
        <v>197</v>
      </c>
      <c r="AX444" t="s">
        <v>197</v>
      </c>
      <c r="AY444" t="s">
        <v>177</v>
      </c>
      <c r="AZ444" t="s">
        <v>198</v>
      </c>
      <c r="BA444" t="s">
        <v>199</v>
      </c>
      <c r="BB444" t="s">
        <v>503</v>
      </c>
      <c r="BC444" t="s">
        <v>504</v>
      </c>
      <c r="BD444" t="s">
        <v>504</v>
      </c>
      <c r="BE444" t="s">
        <v>132</v>
      </c>
      <c r="BF444" t="s">
        <v>132</v>
      </c>
      <c r="BK444" t="s">
        <v>132</v>
      </c>
      <c r="BL444" t="s">
        <v>113</v>
      </c>
      <c r="BM444" t="s">
        <v>481</v>
      </c>
      <c r="BN444" t="s">
        <v>514</v>
      </c>
      <c r="BP444" t="s">
        <v>514</v>
      </c>
      <c r="BQ444" t="s">
        <v>115</v>
      </c>
      <c r="BR444" t="s">
        <v>115</v>
      </c>
      <c r="BS444" t="s">
        <v>134</v>
      </c>
      <c r="BT444" t="s">
        <v>117</v>
      </c>
      <c r="BU444" t="s">
        <v>247</v>
      </c>
      <c r="BZ444" t="s">
        <v>247</v>
      </c>
      <c r="CA444" t="str">
        <f>VLOOKUP('DCSR exp data'!BZ444,Bucket[],2,FALSE)</f>
        <v>Temporary staff</v>
      </c>
      <c r="CB444" t="s">
        <v>119</v>
      </c>
      <c r="CC444" t="s">
        <v>137</v>
      </c>
      <c r="CD444" t="s">
        <v>138</v>
      </c>
      <c r="CE444" t="s">
        <v>138</v>
      </c>
      <c r="CF444" t="s">
        <v>497</v>
      </c>
      <c r="CH444" t="s">
        <v>497</v>
      </c>
      <c r="CI444" t="s">
        <v>141</v>
      </c>
      <c r="CJ444" t="s">
        <v>151</v>
      </c>
      <c r="CK444" t="s">
        <v>152</v>
      </c>
      <c r="CL444" t="s">
        <v>115</v>
      </c>
      <c r="CM444" t="s">
        <v>134</v>
      </c>
      <c r="CN444" t="s">
        <v>134</v>
      </c>
      <c r="CO444" t="s">
        <v>498</v>
      </c>
      <c r="CP444" t="s">
        <v>498</v>
      </c>
      <c r="CQ444" t="s">
        <v>498</v>
      </c>
      <c r="CR444" t="s">
        <v>498</v>
      </c>
      <c r="CS444" t="s">
        <v>498</v>
      </c>
      <c r="CT444" t="s">
        <v>498</v>
      </c>
    </row>
    <row r="445" spans="1:98" x14ac:dyDescent="0.25">
      <c r="A445" t="s">
        <v>97</v>
      </c>
      <c r="B445" t="s">
        <v>175</v>
      </c>
      <c r="C445" t="s">
        <v>98</v>
      </c>
      <c r="D445" t="s">
        <v>502</v>
      </c>
      <c r="E445" t="s">
        <v>217</v>
      </c>
      <c r="H445">
        <v>30207975</v>
      </c>
      <c r="I445" t="s">
        <v>217</v>
      </c>
      <c r="J445" t="s">
        <v>492</v>
      </c>
      <c r="K445" t="s">
        <v>493</v>
      </c>
      <c r="L445" s="6">
        <v>1856.25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1856.25</v>
      </c>
      <c r="T445" s="6">
        <v>-1856.25</v>
      </c>
      <c r="U445" s="6">
        <v>0</v>
      </c>
      <c r="V445" s="6">
        <v>0</v>
      </c>
      <c r="W445" s="6">
        <v>1856.25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t="s">
        <v>101</v>
      </c>
      <c r="AH445" t="s">
        <v>102</v>
      </c>
      <c r="AI445" t="s">
        <v>103</v>
      </c>
      <c r="AJ445" t="s">
        <v>144</v>
      </c>
      <c r="AK445" t="s">
        <v>144</v>
      </c>
      <c r="AO445" t="s">
        <v>106</v>
      </c>
      <c r="AP445" t="s">
        <v>107</v>
      </c>
      <c r="AQ445" t="s">
        <v>145</v>
      </c>
      <c r="AR445" t="s">
        <v>494</v>
      </c>
      <c r="AS445" t="s">
        <v>146</v>
      </c>
      <c r="AX445" t="s">
        <v>146</v>
      </c>
      <c r="AY445" t="s">
        <v>177</v>
      </c>
      <c r="AZ445" t="s">
        <v>198</v>
      </c>
      <c r="BA445" t="s">
        <v>234</v>
      </c>
      <c r="BB445" t="s">
        <v>500</v>
      </c>
      <c r="BD445" t="s">
        <v>500</v>
      </c>
      <c r="BE445" t="s">
        <v>132</v>
      </c>
      <c r="BF445" t="s">
        <v>132</v>
      </c>
      <c r="BK445" t="s">
        <v>132</v>
      </c>
      <c r="BL445" t="s">
        <v>113</v>
      </c>
      <c r="BM445" t="s">
        <v>481</v>
      </c>
      <c r="BN445" t="s">
        <v>241</v>
      </c>
      <c r="BP445" t="s">
        <v>241</v>
      </c>
      <c r="BQ445" t="s">
        <v>115</v>
      </c>
      <c r="BR445" t="s">
        <v>115</v>
      </c>
      <c r="BS445" t="s">
        <v>134</v>
      </c>
      <c r="BT445" t="s">
        <v>117</v>
      </c>
      <c r="BZ445" t="s">
        <v>252</v>
      </c>
      <c r="CA445" t="str">
        <f>VLOOKUP('DCSR exp data'!BZ445,Bucket[],2,FALSE)</f>
        <v>Entertainment and functions</v>
      </c>
      <c r="CB445" t="s">
        <v>119</v>
      </c>
      <c r="CC445" t="s">
        <v>137</v>
      </c>
      <c r="CD445" t="s">
        <v>138</v>
      </c>
      <c r="CE445" t="s">
        <v>138</v>
      </c>
      <c r="CF445" t="s">
        <v>497</v>
      </c>
      <c r="CH445" t="s">
        <v>497</v>
      </c>
      <c r="CI445" t="s">
        <v>141</v>
      </c>
      <c r="CJ445" t="s">
        <v>151</v>
      </c>
      <c r="CK445" t="s">
        <v>152</v>
      </c>
      <c r="CL445" t="s">
        <v>115</v>
      </c>
      <c r="CM445" t="s">
        <v>134</v>
      </c>
      <c r="CN445" t="s">
        <v>134</v>
      </c>
      <c r="CO445" t="s">
        <v>498</v>
      </c>
      <c r="CP445" t="s">
        <v>498</v>
      </c>
      <c r="CQ445" t="s">
        <v>498</v>
      </c>
      <c r="CR445" t="s">
        <v>498</v>
      </c>
      <c r="CS445" t="s">
        <v>498</v>
      </c>
      <c r="CT445" t="s">
        <v>498</v>
      </c>
    </row>
    <row r="446" spans="1:98" x14ac:dyDescent="0.25">
      <c r="A446" t="s">
        <v>97</v>
      </c>
      <c r="B446" t="s">
        <v>175</v>
      </c>
      <c r="C446" t="s">
        <v>98</v>
      </c>
      <c r="D446" t="s">
        <v>502</v>
      </c>
      <c r="E446" t="s">
        <v>217</v>
      </c>
      <c r="H446">
        <v>30207975</v>
      </c>
      <c r="I446" t="s">
        <v>217</v>
      </c>
      <c r="J446" t="s">
        <v>492</v>
      </c>
      <c r="K446" t="s">
        <v>493</v>
      </c>
      <c r="L446" s="6">
        <v>-1856.25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-1856.25</v>
      </c>
      <c r="T446" s="6">
        <v>1856.25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-1856.25</v>
      </c>
      <c r="AD446" s="6">
        <v>0</v>
      </c>
      <c r="AE446" s="6">
        <v>0</v>
      </c>
      <c r="AF446" s="6">
        <v>0</v>
      </c>
      <c r="AG446" t="s">
        <v>101</v>
      </c>
      <c r="AH446" t="s">
        <v>102</v>
      </c>
      <c r="AI446" t="s">
        <v>103</v>
      </c>
      <c r="AJ446" t="s">
        <v>144</v>
      </c>
      <c r="AK446" t="s">
        <v>144</v>
      </c>
      <c r="AO446" t="s">
        <v>106</v>
      </c>
      <c r="AP446" t="s">
        <v>107</v>
      </c>
      <c r="AQ446" t="s">
        <v>145</v>
      </c>
      <c r="AR446" t="s">
        <v>494</v>
      </c>
      <c r="AS446" t="s">
        <v>146</v>
      </c>
      <c r="AX446" t="s">
        <v>146</v>
      </c>
      <c r="AY446" t="s">
        <v>177</v>
      </c>
      <c r="AZ446" t="s">
        <v>198</v>
      </c>
      <c r="BA446" t="s">
        <v>234</v>
      </c>
      <c r="BB446" t="s">
        <v>500</v>
      </c>
      <c r="BD446" t="s">
        <v>500</v>
      </c>
      <c r="BE446" t="s">
        <v>132</v>
      </c>
      <c r="BF446" t="s">
        <v>132</v>
      </c>
      <c r="BK446" t="s">
        <v>132</v>
      </c>
      <c r="BL446" t="s">
        <v>133</v>
      </c>
      <c r="BM446" t="s">
        <v>133</v>
      </c>
      <c r="BP446" t="s">
        <v>133</v>
      </c>
      <c r="BQ446" t="s">
        <v>115</v>
      </c>
      <c r="BR446" t="s">
        <v>115</v>
      </c>
      <c r="BS446" t="s">
        <v>134</v>
      </c>
      <c r="BT446" t="s">
        <v>117</v>
      </c>
      <c r="BZ446" t="s">
        <v>252</v>
      </c>
      <c r="CA446" t="str">
        <f>VLOOKUP('DCSR exp data'!BZ446,Bucket[],2,FALSE)</f>
        <v>Entertainment and functions</v>
      </c>
      <c r="CB446" t="s">
        <v>119</v>
      </c>
      <c r="CC446" t="s">
        <v>137</v>
      </c>
      <c r="CD446" t="s">
        <v>138</v>
      </c>
      <c r="CE446" t="s">
        <v>138</v>
      </c>
      <c r="CF446" t="s">
        <v>497</v>
      </c>
      <c r="CH446" t="s">
        <v>497</v>
      </c>
      <c r="CI446" t="s">
        <v>141</v>
      </c>
      <c r="CJ446" t="s">
        <v>151</v>
      </c>
      <c r="CK446" t="s">
        <v>152</v>
      </c>
      <c r="CL446" t="s">
        <v>115</v>
      </c>
      <c r="CM446" t="s">
        <v>134</v>
      </c>
      <c r="CN446" t="s">
        <v>134</v>
      </c>
      <c r="CO446" t="s">
        <v>498</v>
      </c>
      <c r="CP446" t="s">
        <v>498</v>
      </c>
      <c r="CQ446" t="s">
        <v>498</v>
      </c>
      <c r="CR446" t="s">
        <v>498</v>
      </c>
      <c r="CS446" t="s">
        <v>498</v>
      </c>
      <c r="CT446" t="s">
        <v>498</v>
      </c>
    </row>
    <row r="447" spans="1:98" x14ac:dyDescent="0.25">
      <c r="A447" t="s">
        <v>97</v>
      </c>
      <c r="B447" t="s">
        <v>175</v>
      </c>
      <c r="C447" t="s">
        <v>98</v>
      </c>
      <c r="D447" t="s">
        <v>502</v>
      </c>
      <c r="E447" t="s">
        <v>217</v>
      </c>
      <c r="H447">
        <v>30207975</v>
      </c>
      <c r="I447" t="s">
        <v>217</v>
      </c>
      <c r="J447" t="s">
        <v>492</v>
      </c>
      <c r="K447" t="s">
        <v>493</v>
      </c>
      <c r="L447" s="6">
        <v>1498334.85</v>
      </c>
      <c r="M447" s="6">
        <v>0</v>
      </c>
      <c r="N447" s="6">
        <v>0</v>
      </c>
      <c r="O447" s="6">
        <v>0</v>
      </c>
      <c r="P447" s="6">
        <v>0</v>
      </c>
      <c r="Q447" s="6">
        <v>400000</v>
      </c>
      <c r="R447" s="6">
        <v>0</v>
      </c>
      <c r="S447" s="6">
        <v>1547249.85</v>
      </c>
      <c r="T447" s="6">
        <v>-1147249.8500000001</v>
      </c>
      <c r="U447" s="6">
        <v>0</v>
      </c>
      <c r="V447" s="6">
        <v>0</v>
      </c>
      <c r="W447" s="6">
        <v>21566</v>
      </c>
      <c r="X447" s="6">
        <v>99478.75</v>
      </c>
      <c r="Y447" s="6">
        <v>221272.6</v>
      </c>
      <c r="Z447" s="6">
        <v>644605.5</v>
      </c>
      <c r="AA447" s="6">
        <v>279161</v>
      </c>
      <c r="AB447" s="6">
        <v>92930</v>
      </c>
      <c r="AC447" s="6">
        <v>109411</v>
      </c>
      <c r="AD447" s="6">
        <v>14817.5</v>
      </c>
      <c r="AE447" s="6">
        <v>15092.5</v>
      </c>
      <c r="AF447" s="6">
        <v>48915</v>
      </c>
      <c r="AG447" t="s">
        <v>101</v>
      </c>
      <c r="AH447" t="s">
        <v>102</v>
      </c>
      <c r="AI447" t="s">
        <v>103</v>
      </c>
      <c r="AJ447" t="s">
        <v>144</v>
      </c>
      <c r="AK447" t="s">
        <v>144</v>
      </c>
      <c r="AO447" t="s">
        <v>106</v>
      </c>
      <c r="AP447" t="s">
        <v>107</v>
      </c>
      <c r="AQ447" t="s">
        <v>108</v>
      </c>
      <c r="AR447" t="s">
        <v>109</v>
      </c>
      <c r="AS447" t="s">
        <v>183</v>
      </c>
      <c r="AT447" t="s">
        <v>197</v>
      </c>
      <c r="AU447" t="s">
        <v>197</v>
      </c>
      <c r="AX447" t="s">
        <v>197</v>
      </c>
      <c r="AY447" t="s">
        <v>177</v>
      </c>
      <c r="AZ447" t="s">
        <v>198</v>
      </c>
      <c r="BA447" t="s">
        <v>199</v>
      </c>
      <c r="BB447" t="s">
        <v>503</v>
      </c>
      <c r="BC447" t="s">
        <v>504</v>
      </c>
      <c r="BD447" t="s">
        <v>504</v>
      </c>
      <c r="BE447" t="s">
        <v>132</v>
      </c>
      <c r="BF447" t="s">
        <v>132</v>
      </c>
      <c r="BK447" t="s">
        <v>132</v>
      </c>
      <c r="BL447" t="s">
        <v>113</v>
      </c>
      <c r="BM447" t="s">
        <v>481</v>
      </c>
      <c r="BN447" t="s">
        <v>514</v>
      </c>
      <c r="BP447" t="s">
        <v>514</v>
      </c>
      <c r="BQ447" t="s">
        <v>115</v>
      </c>
      <c r="BR447" t="s">
        <v>115</v>
      </c>
      <c r="BS447" t="s">
        <v>134</v>
      </c>
      <c r="BT447" t="s">
        <v>117</v>
      </c>
      <c r="BZ447" t="s">
        <v>252</v>
      </c>
      <c r="CA447" t="str">
        <f>VLOOKUP('DCSR exp data'!BZ447,Bucket[],2,FALSE)</f>
        <v>Entertainment and functions</v>
      </c>
      <c r="CB447" t="s">
        <v>119</v>
      </c>
      <c r="CC447" t="s">
        <v>137</v>
      </c>
      <c r="CD447" t="s">
        <v>138</v>
      </c>
      <c r="CE447" t="s">
        <v>138</v>
      </c>
      <c r="CF447" t="s">
        <v>497</v>
      </c>
      <c r="CH447" t="s">
        <v>497</v>
      </c>
      <c r="CI447" t="s">
        <v>141</v>
      </c>
      <c r="CJ447" t="s">
        <v>151</v>
      </c>
      <c r="CK447" t="s">
        <v>152</v>
      </c>
      <c r="CL447" t="s">
        <v>115</v>
      </c>
      <c r="CM447" t="s">
        <v>134</v>
      </c>
      <c r="CN447" t="s">
        <v>134</v>
      </c>
      <c r="CO447" t="s">
        <v>498</v>
      </c>
      <c r="CP447" t="s">
        <v>498</v>
      </c>
      <c r="CQ447" t="s">
        <v>498</v>
      </c>
      <c r="CR447" t="s">
        <v>498</v>
      </c>
      <c r="CS447" t="s">
        <v>498</v>
      </c>
      <c r="CT447" t="s">
        <v>498</v>
      </c>
    </row>
    <row r="448" spans="1:98" x14ac:dyDescent="0.25">
      <c r="A448" t="s">
        <v>97</v>
      </c>
      <c r="B448" t="s">
        <v>175</v>
      </c>
      <c r="C448" t="s">
        <v>98</v>
      </c>
      <c r="D448" t="s">
        <v>502</v>
      </c>
      <c r="E448" t="s">
        <v>217</v>
      </c>
      <c r="H448">
        <v>30207975</v>
      </c>
      <c r="I448" t="s">
        <v>217</v>
      </c>
      <c r="J448" t="s">
        <v>492</v>
      </c>
      <c r="K448" t="s">
        <v>493</v>
      </c>
      <c r="L448" s="6">
        <v>20072.5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20072.5</v>
      </c>
      <c r="T448" s="6">
        <v>-20072.5</v>
      </c>
      <c r="U448" s="6">
        <v>0</v>
      </c>
      <c r="V448" s="6">
        <v>0</v>
      </c>
      <c r="W448" s="6">
        <v>0</v>
      </c>
      <c r="X448" s="6">
        <v>20072.5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t="s">
        <v>101</v>
      </c>
      <c r="AH448" t="s">
        <v>102</v>
      </c>
      <c r="AI448" t="s">
        <v>103</v>
      </c>
      <c r="AJ448" t="s">
        <v>144</v>
      </c>
      <c r="AK448" t="s">
        <v>144</v>
      </c>
      <c r="AO448" t="s">
        <v>106</v>
      </c>
      <c r="AP448" t="s">
        <v>107</v>
      </c>
      <c r="AQ448" t="s">
        <v>108</v>
      </c>
      <c r="AR448" t="s">
        <v>109</v>
      </c>
      <c r="AS448" t="s">
        <v>183</v>
      </c>
      <c r="AT448" t="s">
        <v>197</v>
      </c>
      <c r="AU448" t="s">
        <v>197</v>
      </c>
      <c r="AX448" t="s">
        <v>197</v>
      </c>
      <c r="AY448" t="s">
        <v>177</v>
      </c>
      <c r="AZ448" t="s">
        <v>198</v>
      </c>
      <c r="BA448" t="s">
        <v>199</v>
      </c>
      <c r="BB448" t="s">
        <v>503</v>
      </c>
      <c r="BC448" t="s">
        <v>504</v>
      </c>
      <c r="BD448" t="s">
        <v>504</v>
      </c>
      <c r="BE448" t="s">
        <v>132</v>
      </c>
      <c r="BF448" t="s">
        <v>132</v>
      </c>
      <c r="BK448" t="s">
        <v>132</v>
      </c>
      <c r="BL448" t="s">
        <v>113</v>
      </c>
      <c r="BM448" t="s">
        <v>481</v>
      </c>
      <c r="BN448" t="s">
        <v>571</v>
      </c>
      <c r="BP448" t="s">
        <v>571</v>
      </c>
      <c r="BQ448" t="s">
        <v>115</v>
      </c>
      <c r="BR448" t="s">
        <v>115</v>
      </c>
      <c r="BS448" t="s">
        <v>134</v>
      </c>
      <c r="BT448" t="s">
        <v>117</v>
      </c>
      <c r="BZ448" t="s">
        <v>252</v>
      </c>
      <c r="CA448" t="str">
        <f>VLOOKUP('DCSR exp data'!BZ448,Bucket[],2,FALSE)</f>
        <v>Entertainment and functions</v>
      </c>
      <c r="CB448" t="s">
        <v>119</v>
      </c>
      <c r="CC448" t="s">
        <v>137</v>
      </c>
      <c r="CD448" t="s">
        <v>138</v>
      </c>
      <c r="CE448" t="s">
        <v>138</v>
      </c>
      <c r="CF448" t="s">
        <v>497</v>
      </c>
      <c r="CH448" t="s">
        <v>497</v>
      </c>
      <c r="CI448" t="s">
        <v>141</v>
      </c>
      <c r="CJ448" t="s">
        <v>151</v>
      </c>
      <c r="CK448" t="s">
        <v>152</v>
      </c>
      <c r="CL448" t="s">
        <v>115</v>
      </c>
      <c r="CM448" t="s">
        <v>134</v>
      </c>
      <c r="CN448" t="s">
        <v>134</v>
      </c>
      <c r="CO448" t="s">
        <v>498</v>
      </c>
      <c r="CP448" t="s">
        <v>498</v>
      </c>
      <c r="CQ448" t="s">
        <v>498</v>
      </c>
      <c r="CR448" t="s">
        <v>498</v>
      </c>
      <c r="CS448" t="s">
        <v>498</v>
      </c>
      <c r="CT448" t="s">
        <v>498</v>
      </c>
    </row>
    <row r="449" spans="1:98" x14ac:dyDescent="0.25">
      <c r="A449" t="s">
        <v>97</v>
      </c>
      <c r="B449" t="s">
        <v>175</v>
      </c>
      <c r="C449" t="s">
        <v>98</v>
      </c>
      <c r="D449" t="s">
        <v>502</v>
      </c>
      <c r="E449" t="s">
        <v>217</v>
      </c>
      <c r="H449">
        <v>30207975</v>
      </c>
      <c r="I449" t="s">
        <v>217</v>
      </c>
      <c r="J449" t="s">
        <v>492</v>
      </c>
      <c r="K449" t="s">
        <v>493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80000</v>
      </c>
      <c r="R449" s="6">
        <v>0</v>
      </c>
      <c r="S449" s="6">
        <v>0</v>
      </c>
      <c r="T449" s="6">
        <v>80000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t="s">
        <v>101</v>
      </c>
      <c r="AH449" t="s">
        <v>102</v>
      </c>
      <c r="AI449" t="s">
        <v>103</v>
      </c>
      <c r="AJ449" t="s">
        <v>144</v>
      </c>
      <c r="AK449" t="s">
        <v>144</v>
      </c>
      <c r="AO449" t="s">
        <v>106</v>
      </c>
      <c r="AP449" t="s">
        <v>107</v>
      </c>
      <c r="AQ449" t="s">
        <v>108</v>
      </c>
      <c r="AR449" t="s">
        <v>109</v>
      </c>
      <c r="AS449" t="s">
        <v>183</v>
      </c>
      <c r="AT449" t="s">
        <v>197</v>
      </c>
      <c r="AU449" t="s">
        <v>197</v>
      </c>
      <c r="AX449" t="s">
        <v>197</v>
      </c>
      <c r="AY449" t="s">
        <v>177</v>
      </c>
      <c r="AZ449" t="s">
        <v>198</v>
      </c>
      <c r="BA449" t="s">
        <v>199</v>
      </c>
      <c r="BB449" t="s">
        <v>503</v>
      </c>
      <c r="BC449" t="s">
        <v>504</v>
      </c>
      <c r="BD449" t="s">
        <v>504</v>
      </c>
      <c r="BE449" t="s">
        <v>132</v>
      </c>
      <c r="BF449" t="s">
        <v>132</v>
      </c>
      <c r="BK449" t="s">
        <v>132</v>
      </c>
      <c r="BL449" t="s">
        <v>113</v>
      </c>
      <c r="BM449" t="s">
        <v>481</v>
      </c>
      <c r="BN449" t="s">
        <v>514</v>
      </c>
      <c r="BP449" t="s">
        <v>514</v>
      </c>
      <c r="BQ449" t="s">
        <v>115</v>
      </c>
      <c r="BR449" t="s">
        <v>115</v>
      </c>
      <c r="BS449" t="s">
        <v>134</v>
      </c>
      <c r="BT449" t="s">
        <v>117</v>
      </c>
      <c r="BU449" t="s">
        <v>256</v>
      </c>
      <c r="BZ449" t="s">
        <v>256</v>
      </c>
      <c r="CA449" t="str">
        <f>VLOOKUP('DCSR exp data'!BZ449,Bucket[],2,FALSE)</f>
        <v>Communication costs</v>
      </c>
      <c r="CB449" t="s">
        <v>119</v>
      </c>
      <c r="CC449" t="s">
        <v>137</v>
      </c>
      <c r="CD449" t="s">
        <v>138</v>
      </c>
      <c r="CE449" t="s">
        <v>138</v>
      </c>
      <c r="CF449" t="s">
        <v>497</v>
      </c>
      <c r="CH449" t="s">
        <v>497</v>
      </c>
      <c r="CI449" t="s">
        <v>141</v>
      </c>
      <c r="CJ449" t="s">
        <v>151</v>
      </c>
      <c r="CK449" t="s">
        <v>152</v>
      </c>
      <c r="CL449" t="s">
        <v>115</v>
      </c>
      <c r="CM449" t="s">
        <v>134</v>
      </c>
      <c r="CN449" t="s">
        <v>134</v>
      </c>
      <c r="CO449" t="s">
        <v>498</v>
      </c>
      <c r="CP449" t="s">
        <v>498</v>
      </c>
      <c r="CQ449" t="s">
        <v>498</v>
      </c>
      <c r="CR449" t="s">
        <v>498</v>
      </c>
      <c r="CS449" t="s">
        <v>498</v>
      </c>
      <c r="CT449" t="s">
        <v>498</v>
      </c>
    </row>
    <row r="450" spans="1:98" x14ac:dyDescent="0.25">
      <c r="A450" t="s">
        <v>97</v>
      </c>
      <c r="B450" t="s">
        <v>175</v>
      </c>
      <c r="C450" t="s">
        <v>98</v>
      </c>
      <c r="D450" t="s">
        <v>502</v>
      </c>
      <c r="E450" t="s">
        <v>217</v>
      </c>
      <c r="H450">
        <v>30207975</v>
      </c>
      <c r="I450" t="s">
        <v>217</v>
      </c>
      <c r="J450" t="s">
        <v>492</v>
      </c>
      <c r="K450" t="s">
        <v>493</v>
      </c>
      <c r="L450" s="6">
        <v>7597.97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8966.9699999999993</v>
      </c>
      <c r="T450" s="6">
        <v>-8966.9699999999993</v>
      </c>
      <c r="U450" s="6">
        <v>800.49</v>
      </c>
      <c r="V450" s="6">
        <v>900.49</v>
      </c>
      <c r="W450" s="6">
        <v>1100.49</v>
      </c>
      <c r="X450" s="6">
        <v>0</v>
      </c>
      <c r="Y450" s="6">
        <v>954.5</v>
      </c>
      <c r="Z450" s="6">
        <v>804.5</v>
      </c>
      <c r="AA450" s="6">
        <v>1004.5</v>
      </c>
      <c r="AB450" s="6">
        <v>0</v>
      </c>
      <c r="AC450" s="6">
        <v>754</v>
      </c>
      <c r="AD450" s="6">
        <v>1279</v>
      </c>
      <c r="AE450" s="6">
        <v>0</v>
      </c>
      <c r="AF450" s="6">
        <v>1369</v>
      </c>
      <c r="AG450" t="s">
        <v>101</v>
      </c>
      <c r="AH450" t="s">
        <v>102</v>
      </c>
      <c r="AI450" t="s">
        <v>103</v>
      </c>
      <c r="AJ450" t="s">
        <v>144</v>
      </c>
      <c r="AK450" t="s">
        <v>144</v>
      </c>
      <c r="AO450" t="s">
        <v>106</v>
      </c>
      <c r="AP450" t="s">
        <v>107</v>
      </c>
      <c r="AQ450" t="s">
        <v>145</v>
      </c>
      <c r="AR450" t="s">
        <v>494</v>
      </c>
      <c r="AS450" t="s">
        <v>146</v>
      </c>
      <c r="AX450" t="s">
        <v>146</v>
      </c>
      <c r="AY450" t="s">
        <v>177</v>
      </c>
      <c r="AZ450" t="s">
        <v>198</v>
      </c>
      <c r="BA450" t="s">
        <v>199</v>
      </c>
      <c r="BB450" t="s">
        <v>501</v>
      </c>
      <c r="BD450" t="s">
        <v>501</v>
      </c>
      <c r="BE450" t="s">
        <v>132</v>
      </c>
      <c r="BF450" t="s">
        <v>132</v>
      </c>
      <c r="BK450" t="s">
        <v>132</v>
      </c>
      <c r="BL450" t="s">
        <v>133</v>
      </c>
      <c r="BM450" t="s">
        <v>133</v>
      </c>
      <c r="BP450" t="s">
        <v>133</v>
      </c>
      <c r="BQ450" t="s">
        <v>115</v>
      </c>
      <c r="BR450" t="s">
        <v>115</v>
      </c>
      <c r="BS450" t="s">
        <v>134</v>
      </c>
      <c r="BT450" t="s">
        <v>117</v>
      </c>
      <c r="BU450" t="s">
        <v>482</v>
      </c>
      <c r="BZ450" t="s">
        <v>482</v>
      </c>
      <c r="CA450" t="str">
        <f>VLOOKUP('DCSR exp data'!BZ450,Bucket[],2,FALSE)</f>
        <v>Communication costs</v>
      </c>
      <c r="CB450" t="s">
        <v>119</v>
      </c>
      <c r="CC450" t="s">
        <v>137</v>
      </c>
      <c r="CD450" t="s">
        <v>138</v>
      </c>
      <c r="CE450" t="s">
        <v>138</v>
      </c>
      <c r="CF450" t="s">
        <v>497</v>
      </c>
      <c r="CH450" t="s">
        <v>497</v>
      </c>
      <c r="CI450" t="s">
        <v>141</v>
      </c>
      <c r="CJ450" t="s">
        <v>151</v>
      </c>
      <c r="CK450" t="s">
        <v>152</v>
      </c>
      <c r="CL450" t="s">
        <v>115</v>
      </c>
      <c r="CM450" t="s">
        <v>134</v>
      </c>
      <c r="CN450" t="s">
        <v>134</v>
      </c>
      <c r="CO450" t="s">
        <v>498</v>
      </c>
      <c r="CP450" t="s">
        <v>498</v>
      </c>
      <c r="CQ450" t="s">
        <v>498</v>
      </c>
      <c r="CR450" t="s">
        <v>498</v>
      </c>
      <c r="CS450" t="s">
        <v>498</v>
      </c>
      <c r="CT450" t="s">
        <v>498</v>
      </c>
    </row>
    <row r="451" spans="1:98" x14ac:dyDescent="0.25">
      <c r="A451" t="s">
        <v>97</v>
      </c>
      <c r="B451" t="s">
        <v>175</v>
      </c>
      <c r="C451" t="s">
        <v>98</v>
      </c>
      <c r="D451" t="s">
        <v>502</v>
      </c>
      <c r="E451" t="s">
        <v>217</v>
      </c>
      <c r="H451">
        <v>30207975</v>
      </c>
      <c r="I451" t="s">
        <v>217</v>
      </c>
      <c r="J451" t="s">
        <v>492</v>
      </c>
      <c r="K451" t="s">
        <v>493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10000</v>
      </c>
      <c r="R451" s="6">
        <v>0</v>
      </c>
      <c r="S451" s="6">
        <v>0</v>
      </c>
      <c r="T451" s="6">
        <v>10000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t="s">
        <v>101</v>
      </c>
      <c r="AH451" t="s">
        <v>102</v>
      </c>
      <c r="AI451" t="s">
        <v>103</v>
      </c>
      <c r="AJ451" t="s">
        <v>144</v>
      </c>
      <c r="AK451" t="s">
        <v>144</v>
      </c>
      <c r="AO451" t="s">
        <v>106</v>
      </c>
      <c r="AP451" t="s">
        <v>107</v>
      </c>
      <c r="AQ451" t="s">
        <v>108</v>
      </c>
      <c r="AR451" t="s">
        <v>109</v>
      </c>
      <c r="AS451" t="s">
        <v>183</v>
      </c>
      <c r="AT451" t="s">
        <v>197</v>
      </c>
      <c r="AU451" t="s">
        <v>197</v>
      </c>
      <c r="AX451" t="s">
        <v>197</v>
      </c>
      <c r="AY451" t="s">
        <v>177</v>
      </c>
      <c r="AZ451" t="s">
        <v>198</v>
      </c>
      <c r="BA451" t="s">
        <v>199</v>
      </c>
      <c r="BB451" t="s">
        <v>503</v>
      </c>
      <c r="BC451" t="s">
        <v>504</v>
      </c>
      <c r="BD451" t="s">
        <v>504</v>
      </c>
      <c r="BE451" t="s">
        <v>132</v>
      </c>
      <c r="BF451" t="s">
        <v>132</v>
      </c>
      <c r="BK451" t="s">
        <v>132</v>
      </c>
      <c r="BL451" t="s">
        <v>113</v>
      </c>
      <c r="BM451" t="s">
        <v>481</v>
      </c>
      <c r="BN451" t="s">
        <v>514</v>
      </c>
      <c r="BP451" t="s">
        <v>514</v>
      </c>
      <c r="BQ451" t="s">
        <v>115</v>
      </c>
      <c r="BR451" t="s">
        <v>115</v>
      </c>
      <c r="BS451" t="s">
        <v>134</v>
      </c>
      <c r="BT451" t="s">
        <v>117</v>
      </c>
      <c r="BU451" t="s">
        <v>482</v>
      </c>
      <c r="BZ451" t="s">
        <v>482</v>
      </c>
      <c r="CA451" t="str">
        <f>VLOOKUP('DCSR exp data'!BZ451,Bucket[],2,FALSE)</f>
        <v>Communication costs</v>
      </c>
      <c r="CB451" t="s">
        <v>119</v>
      </c>
      <c r="CC451" t="s">
        <v>137</v>
      </c>
      <c r="CD451" t="s">
        <v>138</v>
      </c>
      <c r="CE451" t="s">
        <v>138</v>
      </c>
      <c r="CF451" t="s">
        <v>497</v>
      </c>
      <c r="CH451" t="s">
        <v>497</v>
      </c>
      <c r="CI451" t="s">
        <v>141</v>
      </c>
      <c r="CJ451" t="s">
        <v>151</v>
      </c>
      <c r="CK451" t="s">
        <v>152</v>
      </c>
      <c r="CL451" t="s">
        <v>115</v>
      </c>
      <c r="CM451" t="s">
        <v>134</v>
      </c>
      <c r="CN451" t="s">
        <v>134</v>
      </c>
      <c r="CO451" t="s">
        <v>498</v>
      </c>
      <c r="CP451" t="s">
        <v>498</v>
      </c>
      <c r="CQ451" t="s">
        <v>498</v>
      </c>
      <c r="CR451" t="s">
        <v>498</v>
      </c>
      <c r="CS451" t="s">
        <v>498</v>
      </c>
      <c r="CT451" t="s">
        <v>498</v>
      </c>
    </row>
    <row r="452" spans="1:98" x14ac:dyDescent="0.25">
      <c r="A452" t="s">
        <v>97</v>
      </c>
      <c r="B452" t="s">
        <v>175</v>
      </c>
      <c r="C452" t="s">
        <v>98</v>
      </c>
      <c r="D452" t="s">
        <v>502</v>
      </c>
      <c r="E452" t="s">
        <v>217</v>
      </c>
      <c r="H452">
        <v>30207975</v>
      </c>
      <c r="I452" t="s">
        <v>217</v>
      </c>
      <c r="J452" t="s">
        <v>492</v>
      </c>
      <c r="K452" t="s">
        <v>493</v>
      </c>
      <c r="L452" s="6">
        <v>610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2410</v>
      </c>
      <c r="T452" s="6">
        <v>-2410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610</v>
      </c>
      <c r="AD452" s="6">
        <v>0</v>
      </c>
      <c r="AE452" s="6">
        <v>0</v>
      </c>
      <c r="AF452" s="6">
        <v>1800</v>
      </c>
      <c r="AG452" t="s">
        <v>101</v>
      </c>
      <c r="AH452" t="s">
        <v>102</v>
      </c>
      <c r="AI452" t="s">
        <v>103</v>
      </c>
      <c r="AJ452" t="s">
        <v>144</v>
      </c>
      <c r="AK452" t="s">
        <v>144</v>
      </c>
      <c r="AO452" t="s">
        <v>106</v>
      </c>
      <c r="AP452" t="s">
        <v>107</v>
      </c>
      <c r="AQ452" t="s">
        <v>108</v>
      </c>
      <c r="AR452" t="s">
        <v>109</v>
      </c>
      <c r="AS452" t="s">
        <v>183</v>
      </c>
      <c r="AT452" t="s">
        <v>197</v>
      </c>
      <c r="AU452" t="s">
        <v>197</v>
      </c>
      <c r="AX452" t="s">
        <v>197</v>
      </c>
      <c r="AY452" t="s">
        <v>177</v>
      </c>
      <c r="AZ452" t="s">
        <v>198</v>
      </c>
      <c r="BA452" t="s">
        <v>199</v>
      </c>
      <c r="BB452" t="s">
        <v>503</v>
      </c>
      <c r="BC452" t="s">
        <v>504</v>
      </c>
      <c r="BD452" t="s">
        <v>504</v>
      </c>
      <c r="BE452" t="s">
        <v>132</v>
      </c>
      <c r="BF452" t="s">
        <v>132</v>
      </c>
      <c r="BK452" t="s">
        <v>132</v>
      </c>
      <c r="BL452" t="s">
        <v>133</v>
      </c>
      <c r="BM452" t="s">
        <v>133</v>
      </c>
      <c r="BP452" t="s">
        <v>133</v>
      </c>
      <c r="BQ452" t="s">
        <v>115</v>
      </c>
      <c r="BR452" t="s">
        <v>115</v>
      </c>
      <c r="BS452" t="s">
        <v>134</v>
      </c>
      <c r="BT452" t="s">
        <v>117</v>
      </c>
      <c r="BU452" t="s">
        <v>482</v>
      </c>
      <c r="BZ452" t="s">
        <v>482</v>
      </c>
      <c r="CA452" t="str">
        <f>VLOOKUP('DCSR exp data'!BZ452,Bucket[],2,FALSE)</f>
        <v>Communication costs</v>
      </c>
      <c r="CB452" t="s">
        <v>119</v>
      </c>
      <c r="CC452" t="s">
        <v>137</v>
      </c>
      <c r="CD452" t="s">
        <v>138</v>
      </c>
      <c r="CE452" t="s">
        <v>138</v>
      </c>
      <c r="CF452" t="s">
        <v>497</v>
      </c>
      <c r="CH452" t="s">
        <v>497</v>
      </c>
      <c r="CI452" t="s">
        <v>141</v>
      </c>
      <c r="CJ452" t="s">
        <v>151</v>
      </c>
      <c r="CK452" t="s">
        <v>152</v>
      </c>
      <c r="CL452" t="s">
        <v>115</v>
      </c>
      <c r="CM452" t="s">
        <v>134</v>
      </c>
      <c r="CN452" t="s">
        <v>134</v>
      </c>
      <c r="CO452" t="s">
        <v>498</v>
      </c>
      <c r="CP452" t="s">
        <v>498</v>
      </c>
      <c r="CQ452" t="s">
        <v>498</v>
      </c>
      <c r="CR452" t="s">
        <v>498</v>
      </c>
      <c r="CS452" t="s">
        <v>498</v>
      </c>
      <c r="CT452" t="s">
        <v>498</v>
      </c>
    </row>
    <row r="453" spans="1:98" x14ac:dyDescent="0.25">
      <c r="A453" t="s">
        <v>97</v>
      </c>
      <c r="B453" t="s">
        <v>175</v>
      </c>
      <c r="C453" t="s">
        <v>98</v>
      </c>
      <c r="D453" t="s">
        <v>502</v>
      </c>
      <c r="E453" t="s">
        <v>527</v>
      </c>
      <c r="H453">
        <v>30208975</v>
      </c>
      <c r="I453" t="s">
        <v>527</v>
      </c>
      <c r="J453" t="s">
        <v>492</v>
      </c>
      <c r="K453" t="s">
        <v>493</v>
      </c>
      <c r="L453" s="6">
        <v>3409975.35</v>
      </c>
      <c r="M453" s="6">
        <v>0</v>
      </c>
      <c r="N453" s="6">
        <v>0</v>
      </c>
      <c r="O453" s="6">
        <v>0</v>
      </c>
      <c r="P453" s="6">
        <v>0</v>
      </c>
      <c r="Q453" s="6">
        <v>1500000</v>
      </c>
      <c r="R453" s="6">
        <v>168194.31</v>
      </c>
      <c r="S453" s="6">
        <v>3409975.35</v>
      </c>
      <c r="T453" s="6">
        <v>-2078169.66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3409975.35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t="s">
        <v>101</v>
      </c>
      <c r="AH453" t="s">
        <v>102</v>
      </c>
      <c r="AI453" t="s">
        <v>103</v>
      </c>
      <c r="AJ453" t="s">
        <v>144</v>
      </c>
      <c r="AK453" t="s">
        <v>144</v>
      </c>
      <c r="AO453" t="s">
        <v>106</v>
      </c>
      <c r="AP453" t="s">
        <v>107</v>
      </c>
      <c r="AQ453" t="s">
        <v>108</v>
      </c>
      <c r="AR453" t="s">
        <v>109</v>
      </c>
      <c r="AS453" t="s">
        <v>183</v>
      </c>
      <c r="AT453" t="s">
        <v>197</v>
      </c>
      <c r="AU453" t="s">
        <v>197</v>
      </c>
      <c r="AX453" t="s">
        <v>197</v>
      </c>
      <c r="AY453" t="s">
        <v>177</v>
      </c>
      <c r="AZ453" t="s">
        <v>198</v>
      </c>
      <c r="BA453" t="s">
        <v>199</v>
      </c>
      <c r="BB453" t="s">
        <v>503</v>
      </c>
      <c r="BC453" t="s">
        <v>504</v>
      </c>
      <c r="BD453" t="s">
        <v>504</v>
      </c>
      <c r="BE453" t="s">
        <v>132</v>
      </c>
      <c r="BF453" t="s">
        <v>132</v>
      </c>
      <c r="BK453" t="s">
        <v>132</v>
      </c>
      <c r="BL453" t="s">
        <v>113</v>
      </c>
      <c r="BM453" t="s">
        <v>481</v>
      </c>
      <c r="BN453" t="s">
        <v>514</v>
      </c>
      <c r="BP453" t="s">
        <v>514</v>
      </c>
      <c r="BQ453" t="s">
        <v>115</v>
      </c>
      <c r="BR453" t="s">
        <v>115</v>
      </c>
      <c r="BS453" t="s">
        <v>134</v>
      </c>
      <c r="BT453" t="s">
        <v>117</v>
      </c>
      <c r="BU453" t="s">
        <v>258</v>
      </c>
      <c r="BV453" t="s">
        <v>260</v>
      </c>
      <c r="BZ453" t="s">
        <v>260</v>
      </c>
      <c r="CA453" t="str">
        <f>VLOOKUP('DCSR exp data'!BZ453,Bucket[],2,FALSE)</f>
        <v>Computer services</v>
      </c>
      <c r="CB453" t="s">
        <v>119</v>
      </c>
      <c r="CC453" t="s">
        <v>137</v>
      </c>
      <c r="CD453" t="s">
        <v>138</v>
      </c>
      <c r="CE453" t="s">
        <v>138</v>
      </c>
      <c r="CF453" t="s">
        <v>497</v>
      </c>
      <c r="CH453" t="s">
        <v>497</v>
      </c>
      <c r="CI453" t="s">
        <v>141</v>
      </c>
      <c r="CJ453" t="s">
        <v>151</v>
      </c>
      <c r="CK453" t="s">
        <v>152</v>
      </c>
      <c r="CL453" t="s">
        <v>115</v>
      </c>
      <c r="CM453" t="s">
        <v>134</v>
      </c>
      <c r="CN453" t="s">
        <v>134</v>
      </c>
      <c r="CO453" t="s">
        <v>498</v>
      </c>
      <c r="CP453" t="s">
        <v>498</v>
      </c>
      <c r="CQ453" t="s">
        <v>498</v>
      </c>
      <c r="CR453" t="s">
        <v>498</v>
      </c>
      <c r="CS453" t="s">
        <v>498</v>
      </c>
      <c r="CT453" t="s">
        <v>498</v>
      </c>
    </row>
    <row r="454" spans="1:98" x14ac:dyDescent="0.25">
      <c r="A454" t="s">
        <v>97</v>
      </c>
      <c r="B454" t="s">
        <v>175</v>
      </c>
      <c r="C454" t="s">
        <v>98</v>
      </c>
      <c r="D454" t="s">
        <v>502</v>
      </c>
      <c r="E454" t="s">
        <v>527</v>
      </c>
      <c r="H454">
        <v>30208975</v>
      </c>
      <c r="I454" t="s">
        <v>527</v>
      </c>
      <c r="J454" t="s">
        <v>492</v>
      </c>
      <c r="K454" t="s">
        <v>493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1258366.2</v>
      </c>
      <c r="X454" s="6">
        <v>0</v>
      </c>
      <c r="Y454" s="6">
        <v>0</v>
      </c>
      <c r="Z454" s="6">
        <v>0</v>
      </c>
      <c r="AA454" s="6">
        <v>-1258366.2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t="s">
        <v>101</v>
      </c>
      <c r="AH454" t="s">
        <v>102</v>
      </c>
      <c r="AI454" t="s">
        <v>103</v>
      </c>
      <c r="AJ454" t="s">
        <v>144</v>
      </c>
      <c r="AK454" t="s">
        <v>144</v>
      </c>
      <c r="AO454" t="s">
        <v>106</v>
      </c>
      <c r="AP454" t="s">
        <v>107</v>
      </c>
      <c r="AQ454" t="s">
        <v>108</v>
      </c>
      <c r="AR454" t="s">
        <v>109</v>
      </c>
      <c r="AS454" t="s">
        <v>183</v>
      </c>
      <c r="AT454" t="s">
        <v>197</v>
      </c>
      <c r="AU454" t="s">
        <v>197</v>
      </c>
      <c r="AX454" t="s">
        <v>197</v>
      </c>
      <c r="AY454" t="s">
        <v>177</v>
      </c>
      <c r="AZ454" t="s">
        <v>198</v>
      </c>
      <c r="BA454" t="s">
        <v>199</v>
      </c>
      <c r="BB454" t="s">
        <v>503</v>
      </c>
      <c r="BC454" t="s">
        <v>504</v>
      </c>
      <c r="BD454" t="s">
        <v>504</v>
      </c>
      <c r="BE454" t="s">
        <v>132</v>
      </c>
      <c r="BF454" t="s">
        <v>132</v>
      </c>
      <c r="BK454" t="s">
        <v>132</v>
      </c>
      <c r="BL454" t="s">
        <v>133</v>
      </c>
      <c r="BM454" t="s">
        <v>133</v>
      </c>
      <c r="BP454" t="s">
        <v>133</v>
      </c>
      <c r="BQ454" t="s">
        <v>115</v>
      </c>
      <c r="BR454" t="s">
        <v>115</v>
      </c>
      <c r="BS454" t="s">
        <v>134</v>
      </c>
      <c r="BT454" t="s">
        <v>117</v>
      </c>
      <c r="BU454" t="s">
        <v>258</v>
      </c>
      <c r="BV454" t="s">
        <v>260</v>
      </c>
      <c r="BZ454" t="s">
        <v>260</v>
      </c>
      <c r="CA454" t="str">
        <f>VLOOKUP('DCSR exp data'!BZ454,Bucket[],2,FALSE)</f>
        <v>Computer services</v>
      </c>
      <c r="CB454" t="s">
        <v>119</v>
      </c>
      <c r="CC454" t="s">
        <v>137</v>
      </c>
      <c r="CD454" t="s">
        <v>138</v>
      </c>
      <c r="CE454" t="s">
        <v>138</v>
      </c>
      <c r="CF454" t="s">
        <v>497</v>
      </c>
      <c r="CH454" t="s">
        <v>497</v>
      </c>
      <c r="CI454" t="s">
        <v>141</v>
      </c>
      <c r="CJ454" t="s">
        <v>151</v>
      </c>
      <c r="CK454" t="s">
        <v>152</v>
      </c>
      <c r="CL454" t="s">
        <v>193</v>
      </c>
      <c r="CM454" t="s">
        <v>193</v>
      </c>
      <c r="CN454" t="s">
        <v>193</v>
      </c>
      <c r="CO454" t="s">
        <v>498</v>
      </c>
      <c r="CP454" t="s">
        <v>498</v>
      </c>
      <c r="CQ454" t="s">
        <v>498</v>
      </c>
      <c r="CR454" t="s">
        <v>498</v>
      </c>
      <c r="CS454" t="s">
        <v>498</v>
      </c>
      <c r="CT454" t="s">
        <v>498</v>
      </c>
    </row>
    <row r="455" spans="1:98" x14ac:dyDescent="0.25">
      <c r="A455" t="s">
        <v>97</v>
      </c>
      <c r="B455" t="s">
        <v>175</v>
      </c>
      <c r="C455" t="s">
        <v>98</v>
      </c>
      <c r="D455" t="s">
        <v>502</v>
      </c>
      <c r="E455" t="s">
        <v>217</v>
      </c>
      <c r="H455">
        <v>30207975</v>
      </c>
      <c r="I455" t="s">
        <v>217</v>
      </c>
      <c r="J455" t="s">
        <v>492</v>
      </c>
      <c r="K455" t="s">
        <v>493</v>
      </c>
      <c r="L455" s="6">
        <v>655723.65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4075871.85</v>
      </c>
      <c r="T455" s="6">
        <v>-4075871.85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54258.15</v>
      </c>
      <c r="AA455" s="6">
        <v>0</v>
      </c>
      <c r="AB455" s="6">
        <v>0</v>
      </c>
      <c r="AC455" s="6">
        <v>0</v>
      </c>
      <c r="AD455" s="6">
        <v>0</v>
      </c>
      <c r="AE455" s="6">
        <v>601465.5</v>
      </c>
      <c r="AF455" s="6">
        <v>3420148.2</v>
      </c>
      <c r="AG455" t="s">
        <v>101</v>
      </c>
      <c r="AH455" t="s">
        <v>102</v>
      </c>
      <c r="AI455" t="s">
        <v>103</v>
      </c>
      <c r="AJ455" t="s">
        <v>144</v>
      </c>
      <c r="AK455" t="s">
        <v>144</v>
      </c>
      <c r="AO455" t="s">
        <v>106</v>
      </c>
      <c r="AP455" t="s">
        <v>107</v>
      </c>
      <c r="AQ455" t="s">
        <v>108</v>
      </c>
      <c r="AR455" t="s">
        <v>109</v>
      </c>
      <c r="AS455" t="s">
        <v>183</v>
      </c>
      <c r="AT455" t="s">
        <v>197</v>
      </c>
      <c r="AU455" t="s">
        <v>197</v>
      </c>
      <c r="AX455" t="s">
        <v>197</v>
      </c>
      <c r="AY455" t="s">
        <v>177</v>
      </c>
      <c r="AZ455" t="s">
        <v>198</v>
      </c>
      <c r="BA455" t="s">
        <v>199</v>
      </c>
      <c r="BB455" t="s">
        <v>503</v>
      </c>
      <c r="BC455" t="s">
        <v>504</v>
      </c>
      <c r="BD455" t="s">
        <v>504</v>
      </c>
      <c r="BE455" t="s">
        <v>132</v>
      </c>
      <c r="BF455" t="s">
        <v>132</v>
      </c>
      <c r="BK455" t="s">
        <v>132</v>
      </c>
      <c r="BL455" t="s">
        <v>113</v>
      </c>
      <c r="BM455" t="s">
        <v>481</v>
      </c>
      <c r="BN455" t="s">
        <v>514</v>
      </c>
      <c r="BP455" t="s">
        <v>514</v>
      </c>
      <c r="BQ455" t="s">
        <v>115</v>
      </c>
      <c r="BR455" t="s">
        <v>115</v>
      </c>
      <c r="BS455" t="s">
        <v>134</v>
      </c>
      <c r="BT455" t="s">
        <v>117</v>
      </c>
      <c r="BU455" t="s">
        <v>259</v>
      </c>
      <c r="BV455" t="s">
        <v>267</v>
      </c>
      <c r="BZ455" t="s">
        <v>267</v>
      </c>
      <c r="CA455" t="str">
        <f>VLOOKUP('DCSR exp data'!BZ455,Bucket[],2,FALSE)</f>
        <v>Computer services</v>
      </c>
      <c r="CB455" t="s">
        <v>119</v>
      </c>
      <c r="CC455" t="s">
        <v>137</v>
      </c>
      <c r="CD455" t="s">
        <v>138</v>
      </c>
      <c r="CE455" t="s">
        <v>138</v>
      </c>
      <c r="CF455" t="s">
        <v>497</v>
      </c>
      <c r="CH455" t="s">
        <v>497</v>
      </c>
      <c r="CI455" t="s">
        <v>141</v>
      </c>
      <c r="CJ455" t="s">
        <v>151</v>
      </c>
      <c r="CK455" t="s">
        <v>152</v>
      </c>
      <c r="CL455" t="s">
        <v>115</v>
      </c>
      <c r="CM455" t="s">
        <v>134</v>
      </c>
      <c r="CN455" t="s">
        <v>134</v>
      </c>
      <c r="CO455" t="s">
        <v>498</v>
      </c>
      <c r="CP455" t="s">
        <v>498</v>
      </c>
      <c r="CQ455" t="s">
        <v>498</v>
      </c>
      <c r="CR455" t="s">
        <v>498</v>
      </c>
      <c r="CS455" t="s">
        <v>498</v>
      </c>
      <c r="CT455" t="s">
        <v>498</v>
      </c>
    </row>
    <row r="456" spans="1:98" x14ac:dyDescent="0.25">
      <c r="A456" t="s">
        <v>97</v>
      </c>
      <c r="B456" t="s">
        <v>175</v>
      </c>
      <c r="C456" t="s">
        <v>98</v>
      </c>
      <c r="D456" t="s">
        <v>502</v>
      </c>
      <c r="E456" t="s">
        <v>527</v>
      </c>
      <c r="H456">
        <v>30208975</v>
      </c>
      <c r="I456" t="s">
        <v>527</v>
      </c>
      <c r="J456" t="s">
        <v>492</v>
      </c>
      <c r="K456" t="s">
        <v>493</v>
      </c>
      <c r="L456" s="6">
        <v>10397353.48</v>
      </c>
      <c r="M456" s="6">
        <v>0</v>
      </c>
      <c r="N456" s="6">
        <v>0</v>
      </c>
      <c r="O456" s="6">
        <v>0</v>
      </c>
      <c r="P456" s="6">
        <v>0</v>
      </c>
      <c r="Q456" s="6">
        <v>10000000</v>
      </c>
      <c r="R456" s="6">
        <v>0</v>
      </c>
      <c r="S456" s="6">
        <v>10397353.48</v>
      </c>
      <c r="T456" s="6">
        <v>-397353.48</v>
      </c>
      <c r="U456" s="6">
        <v>0</v>
      </c>
      <c r="V456" s="6">
        <v>0</v>
      </c>
      <c r="W456" s="6">
        <v>2803035.23</v>
      </c>
      <c r="X456" s="6">
        <v>779384.76</v>
      </c>
      <c r="Y456" s="6">
        <v>245731.66</v>
      </c>
      <c r="Z456" s="6">
        <v>789418.81</v>
      </c>
      <c r="AA456" s="6">
        <v>2515345.19</v>
      </c>
      <c r="AB456" s="6">
        <v>426415.72</v>
      </c>
      <c r="AC456" s="6">
        <v>0</v>
      </c>
      <c r="AD456" s="6">
        <v>2079560.98</v>
      </c>
      <c r="AE456" s="6">
        <v>758461.13</v>
      </c>
      <c r="AF456" s="6">
        <v>0</v>
      </c>
      <c r="AG456" t="s">
        <v>101</v>
      </c>
      <c r="AH456" t="s">
        <v>102</v>
      </c>
      <c r="AI456" t="s">
        <v>103</v>
      </c>
      <c r="AJ456" t="s">
        <v>144</v>
      </c>
      <c r="AK456" t="s">
        <v>144</v>
      </c>
      <c r="AO456" t="s">
        <v>106</v>
      </c>
      <c r="AP456" t="s">
        <v>107</v>
      </c>
      <c r="AQ456" t="s">
        <v>108</v>
      </c>
      <c r="AR456" t="s">
        <v>109</v>
      </c>
      <c r="AS456" t="s">
        <v>183</v>
      </c>
      <c r="AT456" t="s">
        <v>197</v>
      </c>
      <c r="AU456" t="s">
        <v>197</v>
      </c>
      <c r="AX456" t="s">
        <v>197</v>
      </c>
      <c r="AY456" t="s">
        <v>177</v>
      </c>
      <c r="AZ456" t="s">
        <v>198</v>
      </c>
      <c r="BA456" t="s">
        <v>199</v>
      </c>
      <c r="BB456" t="s">
        <v>503</v>
      </c>
      <c r="BC456" t="s">
        <v>504</v>
      </c>
      <c r="BD456" t="s">
        <v>504</v>
      </c>
      <c r="BE456" t="s">
        <v>132</v>
      </c>
      <c r="BF456" t="s">
        <v>132</v>
      </c>
      <c r="BK456" t="s">
        <v>132</v>
      </c>
      <c r="BL456" t="s">
        <v>113</v>
      </c>
      <c r="BM456" t="s">
        <v>481</v>
      </c>
      <c r="BN456" t="s">
        <v>514</v>
      </c>
      <c r="BP456" t="s">
        <v>514</v>
      </c>
      <c r="BQ456" t="s">
        <v>115</v>
      </c>
      <c r="BR456" t="s">
        <v>115</v>
      </c>
      <c r="BS456" t="s">
        <v>134</v>
      </c>
      <c r="BT456" t="s">
        <v>117</v>
      </c>
      <c r="BU456" t="s">
        <v>259</v>
      </c>
      <c r="BV456" t="s">
        <v>267</v>
      </c>
      <c r="BZ456" t="s">
        <v>267</v>
      </c>
      <c r="CA456" t="str">
        <f>VLOOKUP('DCSR exp data'!BZ456,Bucket[],2,FALSE)</f>
        <v>Computer services</v>
      </c>
      <c r="CB456" t="s">
        <v>119</v>
      </c>
      <c r="CC456" t="s">
        <v>137</v>
      </c>
      <c r="CD456" t="s">
        <v>138</v>
      </c>
      <c r="CE456" t="s">
        <v>138</v>
      </c>
      <c r="CF456" t="s">
        <v>497</v>
      </c>
      <c r="CH456" t="s">
        <v>497</v>
      </c>
      <c r="CI456" t="s">
        <v>141</v>
      </c>
      <c r="CJ456" t="s">
        <v>151</v>
      </c>
      <c r="CK456" t="s">
        <v>152</v>
      </c>
      <c r="CL456" t="s">
        <v>115</v>
      </c>
      <c r="CM456" t="s">
        <v>134</v>
      </c>
      <c r="CN456" t="s">
        <v>134</v>
      </c>
      <c r="CO456" t="s">
        <v>498</v>
      </c>
      <c r="CP456" t="s">
        <v>498</v>
      </c>
      <c r="CQ456" t="s">
        <v>498</v>
      </c>
      <c r="CR456" t="s">
        <v>498</v>
      </c>
      <c r="CS456" t="s">
        <v>498</v>
      </c>
      <c r="CT456" t="s">
        <v>498</v>
      </c>
    </row>
    <row r="457" spans="1:98" x14ac:dyDescent="0.25">
      <c r="A457" t="s">
        <v>97</v>
      </c>
      <c r="B457" t="s">
        <v>175</v>
      </c>
      <c r="C457" t="s">
        <v>98</v>
      </c>
      <c r="D457" t="s">
        <v>502</v>
      </c>
      <c r="E457" t="s">
        <v>217</v>
      </c>
      <c r="H457">
        <v>30207975</v>
      </c>
      <c r="I457" t="s">
        <v>217</v>
      </c>
      <c r="J457" t="s">
        <v>492</v>
      </c>
      <c r="K457" t="s">
        <v>493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418069</v>
      </c>
      <c r="T457" s="6">
        <v>-418069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418069</v>
      </c>
      <c r="AG457" t="s">
        <v>101</v>
      </c>
      <c r="AH457" t="s">
        <v>102</v>
      </c>
      <c r="AI457" t="s">
        <v>103</v>
      </c>
      <c r="AJ457" t="s">
        <v>144</v>
      </c>
      <c r="AK457" t="s">
        <v>144</v>
      </c>
      <c r="AO457" t="s">
        <v>106</v>
      </c>
      <c r="AP457" t="s">
        <v>107</v>
      </c>
      <c r="AQ457" t="s">
        <v>108</v>
      </c>
      <c r="AR457" t="s">
        <v>109</v>
      </c>
      <c r="AS457" t="s">
        <v>183</v>
      </c>
      <c r="AT457" t="s">
        <v>197</v>
      </c>
      <c r="AU457" t="s">
        <v>197</v>
      </c>
      <c r="AX457" t="s">
        <v>197</v>
      </c>
      <c r="AY457" t="s">
        <v>177</v>
      </c>
      <c r="AZ457" t="s">
        <v>198</v>
      </c>
      <c r="BA457" t="s">
        <v>199</v>
      </c>
      <c r="BB457" t="s">
        <v>503</v>
      </c>
      <c r="BC457" t="s">
        <v>504</v>
      </c>
      <c r="BD457" t="s">
        <v>504</v>
      </c>
      <c r="BE457" t="s">
        <v>132</v>
      </c>
      <c r="BF457" t="s">
        <v>132</v>
      </c>
      <c r="BK457" t="s">
        <v>132</v>
      </c>
      <c r="BL457" t="s">
        <v>113</v>
      </c>
      <c r="BM457" t="s">
        <v>481</v>
      </c>
      <c r="BN457" t="s">
        <v>514</v>
      </c>
      <c r="BP457" t="s">
        <v>514</v>
      </c>
      <c r="BQ457" t="s">
        <v>115</v>
      </c>
      <c r="BR457" t="s">
        <v>115</v>
      </c>
      <c r="BS457" t="s">
        <v>134</v>
      </c>
      <c r="BT457" t="s">
        <v>117</v>
      </c>
      <c r="BU457" t="s">
        <v>258</v>
      </c>
      <c r="BV457" t="s">
        <v>572</v>
      </c>
      <c r="BW457" t="s">
        <v>573</v>
      </c>
      <c r="BZ457" t="s">
        <v>573</v>
      </c>
      <c r="CA457" t="str">
        <f>VLOOKUP('DCSR exp data'!BZ457,Bucket[],2,FALSE)</f>
        <v>Computer services</v>
      </c>
      <c r="CB457" t="s">
        <v>119</v>
      </c>
      <c r="CC457" t="s">
        <v>137</v>
      </c>
      <c r="CD457" t="s">
        <v>138</v>
      </c>
      <c r="CE457" t="s">
        <v>138</v>
      </c>
      <c r="CF457" t="s">
        <v>497</v>
      </c>
      <c r="CH457" t="s">
        <v>497</v>
      </c>
      <c r="CI457" t="s">
        <v>141</v>
      </c>
      <c r="CJ457" t="s">
        <v>151</v>
      </c>
      <c r="CK457" t="s">
        <v>152</v>
      </c>
      <c r="CL457" t="s">
        <v>115</v>
      </c>
      <c r="CM457" t="s">
        <v>134</v>
      </c>
      <c r="CN457" t="s">
        <v>134</v>
      </c>
      <c r="CO457" t="s">
        <v>498</v>
      </c>
      <c r="CP457" t="s">
        <v>498</v>
      </c>
      <c r="CQ457" t="s">
        <v>498</v>
      </c>
      <c r="CR457" t="s">
        <v>498</v>
      </c>
      <c r="CS457" t="s">
        <v>498</v>
      </c>
      <c r="CT457" t="s">
        <v>498</v>
      </c>
    </row>
    <row r="458" spans="1:98" x14ac:dyDescent="0.25">
      <c r="A458" t="s">
        <v>97</v>
      </c>
      <c r="B458" t="s">
        <v>175</v>
      </c>
      <c r="C458" t="s">
        <v>98</v>
      </c>
      <c r="D458" t="s">
        <v>502</v>
      </c>
      <c r="E458" t="s">
        <v>217</v>
      </c>
      <c r="H458">
        <v>30207975</v>
      </c>
      <c r="I458" t="s">
        <v>217</v>
      </c>
      <c r="J458" t="s">
        <v>492</v>
      </c>
      <c r="K458" t="s">
        <v>493</v>
      </c>
      <c r="L458" s="6">
        <v>5250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5250</v>
      </c>
      <c r="T458" s="6">
        <v>-5250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5250</v>
      </c>
      <c r="AE458" s="6">
        <v>0</v>
      </c>
      <c r="AF458" s="6">
        <v>0</v>
      </c>
      <c r="AG458" t="s">
        <v>101</v>
      </c>
      <c r="AH458" t="s">
        <v>102</v>
      </c>
      <c r="AI458" t="s">
        <v>103</v>
      </c>
      <c r="AJ458" t="s">
        <v>144</v>
      </c>
      <c r="AK458" t="s">
        <v>144</v>
      </c>
      <c r="AO458" t="s">
        <v>106</v>
      </c>
      <c r="AP458" t="s">
        <v>107</v>
      </c>
      <c r="AQ458" t="s">
        <v>108</v>
      </c>
      <c r="AR458" t="s">
        <v>109</v>
      </c>
      <c r="AS458" t="s">
        <v>183</v>
      </c>
      <c r="AT458" t="s">
        <v>197</v>
      </c>
      <c r="AU458" t="s">
        <v>197</v>
      </c>
      <c r="AX458" t="s">
        <v>197</v>
      </c>
      <c r="AY458" t="s">
        <v>177</v>
      </c>
      <c r="AZ458" t="s">
        <v>198</v>
      </c>
      <c r="BA458" t="s">
        <v>199</v>
      </c>
      <c r="BB458" t="s">
        <v>503</v>
      </c>
      <c r="BC458" t="s">
        <v>504</v>
      </c>
      <c r="BD458" t="s">
        <v>504</v>
      </c>
      <c r="BE458" t="s">
        <v>132</v>
      </c>
      <c r="BF458" t="s">
        <v>132</v>
      </c>
      <c r="BK458" t="s">
        <v>132</v>
      </c>
      <c r="BL458" t="s">
        <v>113</v>
      </c>
      <c r="BM458" t="s">
        <v>481</v>
      </c>
      <c r="BN458" t="s">
        <v>514</v>
      </c>
      <c r="BP458" t="s">
        <v>514</v>
      </c>
      <c r="BQ458" t="s">
        <v>115</v>
      </c>
      <c r="BR458" t="s">
        <v>115</v>
      </c>
      <c r="BS458" t="s">
        <v>134</v>
      </c>
      <c r="BT458" t="s">
        <v>117</v>
      </c>
      <c r="BU458" t="s">
        <v>276</v>
      </c>
      <c r="BZ458" t="s">
        <v>276</v>
      </c>
      <c r="CA458" t="str">
        <f>VLOOKUP('DCSR exp data'!BZ458,Bucket[],2,FALSE)</f>
        <v>Library overheads</v>
      </c>
      <c r="CB458" t="s">
        <v>119</v>
      </c>
      <c r="CC458" t="s">
        <v>137</v>
      </c>
      <c r="CD458" t="s">
        <v>138</v>
      </c>
      <c r="CE458" t="s">
        <v>138</v>
      </c>
      <c r="CF458" t="s">
        <v>497</v>
      </c>
      <c r="CH458" t="s">
        <v>497</v>
      </c>
      <c r="CI458" t="s">
        <v>141</v>
      </c>
      <c r="CJ458" t="s">
        <v>151</v>
      </c>
      <c r="CK458" t="s">
        <v>152</v>
      </c>
      <c r="CL458" t="s">
        <v>115</v>
      </c>
      <c r="CM458" t="s">
        <v>134</v>
      </c>
      <c r="CN458" t="s">
        <v>134</v>
      </c>
      <c r="CO458" t="s">
        <v>498</v>
      </c>
      <c r="CP458" t="s">
        <v>498</v>
      </c>
      <c r="CQ458" t="s">
        <v>498</v>
      </c>
      <c r="CR458" t="s">
        <v>498</v>
      </c>
      <c r="CS458" t="s">
        <v>498</v>
      </c>
      <c r="CT458" t="s">
        <v>498</v>
      </c>
    </row>
    <row r="459" spans="1:98" x14ac:dyDescent="0.25">
      <c r="A459" t="s">
        <v>97</v>
      </c>
      <c r="B459" t="s">
        <v>175</v>
      </c>
      <c r="C459" t="s">
        <v>98</v>
      </c>
      <c r="D459" t="s">
        <v>502</v>
      </c>
      <c r="E459" t="s">
        <v>217</v>
      </c>
      <c r="H459">
        <v>30207975</v>
      </c>
      <c r="I459" t="s">
        <v>217</v>
      </c>
      <c r="J459" t="s">
        <v>492</v>
      </c>
      <c r="K459" t="s">
        <v>493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30000</v>
      </c>
      <c r="R459" s="6">
        <v>0</v>
      </c>
      <c r="S459" s="6">
        <v>0</v>
      </c>
      <c r="T459" s="6">
        <v>30000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t="s">
        <v>101</v>
      </c>
      <c r="AH459" t="s">
        <v>102</v>
      </c>
      <c r="AI459" t="s">
        <v>103</v>
      </c>
      <c r="AJ459" t="s">
        <v>144</v>
      </c>
      <c r="AK459" t="s">
        <v>144</v>
      </c>
      <c r="AO459" t="s">
        <v>106</v>
      </c>
      <c r="AP459" t="s">
        <v>107</v>
      </c>
      <c r="AQ459" t="s">
        <v>108</v>
      </c>
      <c r="AR459" t="s">
        <v>109</v>
      </c>
      <c r="AS459" t="s">
        <v>183</v>
      </c>
      <c r="AT459" t="s">
        <v>197</v>
      </c>
      <c r="AU459" t="s">
        <v>197</v>
      </c>
      <c r="AX459" t="s">
        <v>197</v>
      </c>
      <c r="AY459" t="s">
        <v>177</v>
      </c>
      <c r="AZ459" t="s">
        <v>198</v>
      </c>
      <c r="BA459" t="s">
        <v>199</v>
      </c>
      <c r="BB459" t="s">
        <v>503</v>
      </c>
      <c r="BC459" t="s">
        <v>504</v>
      </c>
      <c r="BD459" t="s">
        <v>504</v>
      </c>
      <c r="BE459" t="s">
        <v>132</v>
      </c>
      <c r="BF459" t="s">
        <v>132</v>
      </c>
      <c r="BK459" t="s">
        <v>132</v>
      </c>
      <c r="BL459" t="s">
        <v>113</v>
      </c>
      <c r="BM459" t="s">
        <v>481</v>
      </c>
      <c r="BN459" t="s">
        <v>514</v>
      </c>
      <c r="BP459" t="s">
        <v>514</v>
      </c>
      <c r="BQ459" t="s">
        <v>115</v>
      </c>
      <c r="BR459" t="s">
        <v>115</v>
      </c>
      <c r="BS459" t="s">
        <v>134</v>
      </c>
      <c r="BT459" t="s">
        <v>117</v>
      </c>
      <c r="BU459" t="s">
        <v>272</v>
      </c>
      <c r="BV459" t="s">
        <v>515</v>
      </c>
      <c r="BZ459" t="s">
        <v>515</v>
      </c>
      <c r="CA459" t="str">
        <f>VLOOKUP('DCSR exp data'!BZ459,Bucket[],2,FALSE)</f>
        <v>Library overheads</v>
      </c>
      <c r="CB459" t="s">
        <v>119</v>
      </c>
      <c r="CC459" t="s">
        <v>137</v>
      </c>
      <c r="CD459" t="s">
        <v>138</v>
      </c>
      <c r="CE459" t="s">
        <v>138</v>
      </c>
      <c r="CF459" t="s">
        <v>497</v>
      </c>
      <c r="CH459" t="s">
        <v>497</v>
      </c>
      <c r="CI459" t="s">
        <v>141</v>
      </c>
      <c r="CJ459" t="s">
        <v>151</v>
      </c>
      <c r="CK459" t="s">
        <v>152</v>
      </c>
      <c r="CL459" t="s">
        <v>115</v>
      </c>
      <c r="CM459" t="s">
        <v>134</v>
      </c>
      <c r="CN459" t="s">
        <v>134</v>
      </c>
      <c r="CO459" t="s">
        <v>498</v>
      </c>
      <c r="CP459" t="s">
        <v>498</v>
      </c>
      <c r="CQ459" t="s">
        <v>498</v>
      </c>
      <c r="CR459" t="s">
        <v>498</v>
      </c>
      <c r="CS459" t="s">
        <v>498</v>
      </c>
      <c r="CT459" t="s">
        <v>498</v>
      </c>
    </row>
    <row r="460" spans="1:98" x14ac:dyDescent="0.25">
      <c r="A460" t="s">
        <v>97</v>
      </c>
      <c r="B460" t="s">
        <v>175</v>
      </c>
      <c r="C460" t="s">
        <v>98</v>
      </c>
      <c r="D460" t="s">
        <v>502</v>
      </c>
      <c r="E460" t="s">
        <v>217</v>
      </c>
      <c r="H460">
        <v>30207975</v>
      </c>
      <c r="I460" t="s">
        <v>217</v>
      </c>
      <c r="J460" t="s">
        <v>492</v>
      </c>
      <c r="K460" t="s">
        <v>493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200000</v>
      </c>
      <c r="R460" s="6">
        <v>0</v>
      </c>
      <c r="S460" s="6">
        <v>0</v>
      </c>
      <c r="T460" s="6">
        <v>200000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t="s">
        <v>101</v>
      </c>
      <c r="AH460" t="s">
        <v>102</v>
      </c>
      <c r="AI460" t="s">
        <v>103</v>
      </c>
      <c r="AJ460" t="s">
        <v>144</v>
      </c>
      <c r="AK460" t="s">
        <v>144</v>
      </c>
      <c r="AO460" t="s">
        <v>106</v>
      </c>
      <c r="AP460" t="s">
        <v>107</v>
      </c>
      <c r="AQ460" t="s">
        <v>108</v>
      </c>
      <c r="AR460" t="s">
        <v>109</v>
      </c>
      <c r="AS460" t="s">
        <v>183</v>
      </c>
      <c r="AT460" t="s">
        <v>197</v>
      </c>
      <c r="AU460" t="s">
        <v>197</v>
      </c>
      <c r="AX460" t="s">
        <v>197</v>
      </c>
      <c r="AY460" t="s">
        <v>177</v>
      </c>
      <c r="AZ460" t="s">
        <v>198</v>
      </c>
      <c r="BA460" t="s">
        <v>199</v>
      </c>
      <c r="BB460" t="s">
        <v>503</v>
      </c>
      <c r="BC460" t="s">
        <v>504</v>
      </c>
      <c r="BD460" t="s">
        <v>504</v>
      </c>
      <c r="BE460" t="s">
        <v>132</v>
      </c>
      <c r="BF460" t="s">
        <v>132</v>
      </c>
      <c r="BK460" t="s">
        <v>132</v>
      </c>
      <c r="BL460" t="s">
        <v>113</v>
      </c>
      <c r="BM460" t="s">
        <v>481</v>
      </c>
      <c r="BN460" t="s">
        <v>514</v>
      </c>
      <c r="BP460" t="s">
        <v>514</v>
      </c>
      <c r="BQ460" t="s">
        <v>115</v>
      </c>
      <c r="BR460" t="s">
        <v>115</v>
      </c>
      <c r="BS460" t="s">
        <v>134</v>
      </c>
      <c r="BT460" t="s">
        <v>117</v>
      </c>
      <c r="BU460" t="s">
        <v>272</v>
      </c>
      <c r="BV460" t="s">
        <v>280</v>
      </c>
      <c r="BZ460" t="s">
        <v>280</v>
      </c>
      <c r="CA460" t="str">
        <f>VLOOKUP('DCSR exp data'!BZ460,Bucket[],2,FALSE)</f>
        <v>Stationery and consumables</v>
      </c>
      <c r="CB460" t="s">
        <v>119</v>
      </c>
      <c r="CC460" t="s">
        <v>137</v>
      </c>
      <c r="CD460" t="s">
        <v>138</v>
      </c>
      <c r="CE460" t="s">
        <v>138</v>
      </c>
      <c r="CF460" t="s">
        <v>497</v>
      </c>
      <c r="CH460" t="s">
        <v>497</v>
      </c>
      <c r="CI460" t="s">
        <v>141</v>
      </c>
      <c r="CJ460" t="s">
        <v>151</v>
      </c>
      <c r="CK460" t="s">
        <v>152</v>
      </c>
      <c r="CL460" t="s">
        <v>115</v>
      </c>
      <c r="CM460" t="s">
        <v>134</v>
      </c>
      <c r="CN460" t="s">
        <v>134</v>
      </c>
      <c r="CO460" t="s">
        <v>498</v>
      </c>
      <c r="CP460" t="s">
        <v>498</v>
      </c>
      <c r="CQ460" t="s">
        <v>498</v>
      </c>
      <c r="CR460" t="s">
        <v>498</v>
      </c>
      <c r="CS460" t="s">
        <v>498</v>
      </c>
      <c r="CT460" t="s">
        <v>498</v>
      </c>
    </row>
    <row r="461" spans="1:98" x14ac:dyDescent="0.25">
      <c r="A461" t="s">
        <v>97</v>
      </c>
      <c r="B461" t="s">
        <v>175</v>
      </c>
      <c r="C461" t="s">
        <v>98</v>
      </c>
      <c r="D461" t="s">
        <v>502</v>
      </c>
      <c r="E461" t="s">
        <v>217</v>
      </c>
      <c r="H461">
        <v>30207975</v>
      </c>
      <c r="I461" t="s">
        <v>217</v>
      </c>
      <c r="J461" t="s">
        <v>492</v>
      </c>
      <c r="K461" t="s">
        <v>493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50000</v>
      </c>
      <c r="R461" s="6">
        <v>0</v>
      </c>
      <c r="S461" s="6">
        <v>0</v>
      </c>
      <c r="T461" s="6">
        <v>50000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t="s">
        <v>101</v>
      </c>
      <c r="AH461" t="s">
        <v>102</v>
      </c>
      <c r="AI461" t="s">
        <v>103</v>
      </c>
      <c r="AJ461" t="s">
        <v>144</v>
      </c>
      <c r="AK461" t="s">
        <v>144</v>
      </c>
      <c r="AO461" t="s">
        <v>106</v>
      </c>
      <c r="AP461" t="s">
        <v>107</v>
      </c>
      <c r="AQ461" t="s">
        <v>108</v>
      </c>
      <c r="AR461" t="s">
        <v>109</v>
      </c>
      <c r="AS461" t="s">
        <v>183</v>
      </c>
      <c r="AT461" t="s">
        <v>197</v>
      </c>
      <c r="AU461" t="s">
        <v>197</v>
      </c>
      <c r="AX461" t="s">
        <v>197</v>
      </c>
      <c r="AY461" t="s">
        <v>177</v>
      </c>
      <c r="AZ461" t="s">
        <v>198</v>
      </c>
      <c r="BA461" t="s">
        <v>199</v>
      </c>
      <c r="BB461" t="s">
        <v>503</v>
      </c>
      <c r="BC461" t="s">
        <v>504</v>
      </c>
      <c r="BD461" t="s">
        <v>504</v>
      </c>
      <c r="BE461" t="s">
        <v>132</v>
      </c>
      <c r="BF461" t="s">
        <v>132</v>
      </c>
      <c r="BK461" t="s">
        <v>132</v>
      </c>
      <c r="BL461" t="s">
        <v>113</v>
      </c>
      <c r="BM461" t="s">
        <v>481</v>
      </c>
      <c r="BN461" t="s">
        <v>514</v>
      </c>
      <c r="BP461" t="s">
        <v>514</v>
      </c>
      <c r="BQ461" t="s">
        <v>115</v>
      </c>
      <c r="BR461" t="s">
        <v>115</v>
      </c>
      <c r="BS461" t="s">
        <v>134</v>
      </c>
      <c r="BT461" t="s">
        <v>117</v>
      </c>
      <c r="BU461" t="s">
        <v>272</v>
      </c>
      <c r="BV461" t="s">
        <v>277</v>
      </c>
      <c r="BZ461" t="s">
        <v>277</v>
      </c>
      <c r="CA461" t="str">
        <f>VLOOKUP('DCSR exp data'!BZ461,Bucket[],2,FALSE)</f>
        <v>Library overheads</v>
      </c>
      <c r="CB461" t="s">
        <v>119</v>
      </c>
      <c r="CC461" t="s">
        <v>137</v>
      </c>
      <c r="CD461" t="s">
        <v>138</v>
      </c>
      <c r="CE461" t="s">
        <v>138</v>
      </c>
      <c r="CF461" t="s">
        <v>497</v>
      </c>
      <c r="CH461" t="s">
        <v>497</v>
      </c>
      <c r="CI461" t="s">
        <v>141</v>
      </c>
      <c r="CJ461" t="s">
        <v>151</v>
      </c>
      <c r="CK461" t="s">
        <v>152</v>
      </c>
      <c r="CL461" t="s">
        <v>115</v>
      </c>
      <c r="CM461" t="s">
        <v>134</v>
      </c>
      <c r="CN461" t="s">
        <v>134</v>
      </c>
      <c r="CO461" t="s">
        <v>498</v>
      </c>
      <c r="CP461" t="s">
        <v>498</v>
      </c>
      <c r="CQ461" t="s">
        <v>498</v>
      </c>
      <c r="CR461" t="s">
        <v>498</v>
      </c>
      <c r="CS461" t="s">
        <v>498</v>
      </c>
      <c r="CT461" t="s">
        <v>498</v>
      </c>
    </row>
    <row r="462" spans="1:98" x14ac:dyDescent="0.25">
      <c r="A462" t="s">
        <v>97</v>
      </c>
      <c r="B462" t="s">
        <v>175</v>
      </c>
      <c r="C462" t="s">
        <v>98</v>
      </c>
      <c r="D462" t="s">
        <v>502</v>
      </c>
      <c r="E462" t="s">
        <v>217</v>
      </c>
      <c r="H462">
        <v>30207975</v>
      </c>
      <c r="I462" t="s">
        <v>217</v>
      </c>
      <c r="J462" t="s">
        <v>492</v>
      </c>
      <c r="K462" t="s">
        <v>493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3728</v>
      </c>
      <c r="Z462" s="6">
        <v>0</v>
      </c>
      <c r="AA462" s="6">
        <v>-3728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t="s">
        <v>101</v>
      </c>
      <c r="AH462" t="s">
        <v>102</v>
      </c>
      <c r="AI462" t="s">
        <v>103</v>
      </c>
      <c r="AJ462" t="s">
        <v>144</v>
      </c>
      <c r="AK462" t="s">
        <v>144</v>
      </c>
      <c r="AO462" t="s">
        <v>106</v>
      </c>
      <c r="AP462" t="s">
        <v>107</v>
      </c>
      <c r="AQ462" t="s">
        <v>108</v>
      </c>
      <c r="AR462" t="s">
        <v>109</v>
      </c>
      <c r="AS462" t="s">
        <v>183</v>
      </c>
      <c r="AT462" t="s">
        <v>197</v>
      </c>
      <c r="AU462" t="s">
        <v>197</v>
      </c>
      <c r="AX462" t="s">
        <v>197</v>
      </c>
      <c r="AY462" t="s">
        <v>177</v>
      </c>
      <c r="AZ462" t="s">
        <v>198</v>
      </c>
      <c r="BA462" t="s">
        <v>199</v>
      </c>
      <c r="BB462" t="s">
        <v>503</v>
      </c>
      <c r="BC462" t="s">
        <v>504</v>
      </c>
      <c r="BD462" t="s">
        <v>504</v>
      </c>
      <c r="BE462" t="s">
        <v>132</v>
      </c>
      <c r="BF462" t="s">
        <v>132</v>
      </c>
      <c r="BK462" t="s">
        <v>132</v>
      </c>
      <c r="BL462" t="s">
        <v>133</v>
      </c>
      <c r="BM462" t="s">
        <v>133</v>
      </c>
      <c r="BP462" t="s">
        <v>133</v>
      </c>
      <c r="BQ462" t="s">
        <v>115</v>
      </c>
      <c r="BR462" t="s">
        <v>115</v>
      </c>
      <c r="BS462" t="s">
        <v>134</v>
      </c>
      <c r="BT462" t="s">
        <v>117</v>
      </c>
      <c r="BU462" t="s">
        <v>574</v>
      </c>
      <c r="BZ462" t="s">
        <v>574</v>
      </c>
      <c r="CA462" t="str">
        <f>VLOOKUP('DCSR exp data'!BZ462,Bucket[],2,FALSE)</f>
        <v>Library overheads</v>
      </c>
      <c r="CB462" t="s">
        <v>119</v>
      </c>
      <c r="CC462" t="s">
        <v>137</v>
      </c>
      <c r="CD462" t="s">
        <v>138</v>
      </c>
      <c r="CE462" t="s">
        <v>138</v>
      </c>
      <c r="CF462" t="s">
        <v>497</v>
      </c>
      <c r="CH462" t="s">
        <v>497</v>
      </c>
      <c r="CI462" t="s">
        <v>141</v>
      </c>
      <c r="CJ462" t="s">
        <v>151</v>
      </c>
      <c r="CK462" t="s">
        <v>152</v>
      </c>
      <c r="CL462" t="s">
        <v>193</v>
      </c>
      <c r="CM462" t="s">
        <v>193</v>
      </c>
      <c r="CN462" t="s">
        <v>193</v>
      </c>
      <c r="CO462" t="s">
        <v>498</v>
      </c>
      <c r="CP462" t="s">
        <v>498</v>
      </c>
      <c r="CQ462" t="s">
        <v>498</v>
      </c>
      <c r="CR462" t="s">
        <v>498</v>
      </c>
      <c r="CS462" t="s">
        <v>498</v>
      </c>
      <c r="CT462" t="s">
        <v>498</v>
      </c>
    </row>
    <row r="463" spans="1:98" x14ac:dyDescent="0.25">
      <c r="A463" t="s">
        <v>97</v>
      </c>
      <c r="B463" t="s">
        <v>175</v>
      </c>
      <c r="C463" t="s">
        <v>98</v>
      </c>
      <c r="D463" t="s">
        <v>502</v>
      </c>
      <c r="E463" t="s">
        <v>217</v>
      </c>
      <c r="H463">
        <v>30207975</v>
      </c>
      <c r="I463" t="s">
        <v>217</v>
      </c>
      <c r="J463" t="s">
        <v>492</v>
      </c>
      <c r="K463" t="s">
        <v>493</v>
      </c>
      <c r="L463" s="6">
        <v>3728</v>
      </c>
      <c r="M463" s="6">
        <v>0</v>
      </c>
      <c r="N463" s="6">
        <v>0</v>
      </c>
      <c r="O463" s="6">
        <v>0</v>
      </c>
      <c r="P463" s="6">
        <v>0</v>
      </c>
      <c r="Q463" s="6">
        <v>5000</v>
      </c>
      <c r="R463" s="6">
        <v>0</v>
      </c>
      <c r="S463" s="6">
        <v>3728</v>
      </c>
      <c r="T463" s="6">
        <v>1272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3728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t="s">
        <v>101</v>
      </c>
      <c r="AH463" t="s">
        <v>102</v>
      </c>
      <c r="AI463" t="s">
        <v>103</v>
      </c>
      <c r="AJ463" t="s">
        <v>144</v>
      </c>
      <c r="AK463" t="s">
        <v>144</v>
      </c>
      <c r="AO463" t="s">
        <v>106</v>
      </c>
      <c r="AP463" t="s">
        <v>107</v>
      </c>
      <c r="AQ463" t="s">
        <v>108</v>
      </c>
      <c r="AR463" t="s">
        <v>109</v>
      </c>
      <c r="AS463" t="s">
        <v>183</v>
      </c>
      <c r="AT463" t="s">
        <v>197</v>
      </c>
      <c r="AU463" t="s">
        <v>197</v>
      </c>
      <c r="AX463" t="s">
        <v>197</v>
      </c>
      <c r="AY463" t="s">
        <v>177</v>
      </c>
      <c r="AZ463" t="s">
        <v>198</v>
      </c>
      <c r="BA463" t="s">
        <v>199</v>
      </c>
      <c r="BB463" t="s">
        <v>503</v>
      </c>
      <c r="BC463" t="s">
        <v>504</v>
      </c>
      <c r="BD463" t="s">
        <v>504</v>
      </c>
      <c r="BE463" t="s">
        <v>132</v>
      </c>
      <c r="BF463" t="s">
        <v>132</v>
      </c>
      <c r="BK463" t="s">
        <v>132</v>
      </c>
      <c r="BL463" t="s">
        <v>113</v>
      </c>
      <c r="BM463" t="s">
        <v>481</v>
      </c>
      <c r="BN463" t="s">
        <v>514</v>
      </c>
      <c r="BP463" t="s">
        <v>514</v>
      </c>
      <c r="BQ463" t="s">
        <v>115</v>
      </c>
      <c r="BR463" t="s">
        <v>115</v>
      </c>
      <c r="BS463" t="s">
        <v>134</v>
      </c>
      <c r="BT463" t="s">
        <v>117</v>
      </c>
      <c r="BU463" t="s">
        <v>574</v>
      </c>
      <c r="BZ463" t="s">
        <v>574</v>
      </c>
      <c r="CA463" t="str">
        <f>VLOOKUP('DCSR exp data'!BZ463,Bucket[],2,FALSE)</f>
        <v>Library overheads</v>
      </c>
      <c r="CB463" t="s">
        <v>119</v>
      </c>
      <c r="CC463" t="s">
        <v>137</v>
      </c>
      <c r="CD463" t="s">
        <v>138</v>
      </c>
      <c r="CE463" t="s">
        <v>138</v>
      </c>
      <c r="CF463" t="s">
        <v>497</v>
      </c>
      <c r="CH463" t="s">
        <v>497</v>
      </c>
      <c r="CI463" t="s">
        <v>141</v>
      </c>
      <c r="CJ463" t="s">
        <v>151</v>
      </c>
      <c r="CK463" t="s">
        <v>152</v>
      </c>
      <c r="CL463" t="s">
        <v>115</v>
      </c>
      <c r="CM463" t="s">
        <v>134</v>
      </c>
      <c r="CN463" t="s">
        <v>134</v>
      </c>
      <c r="CO463" t="s">
        <v>498</v>
      </c>
      <c r="CP463" t="s">
        <v>498</v>
      </c>
      <c r="CQ463" t="s">
        <v>498</v>
      </c>
      <c r="CR463" t="s">
        <v>498</v>
      </c>
      <c r="CS463" t="s">
        <v>498</v>
      </c>
      <c r="CT463" t="s">
        <v>498</v>
      </c>
    </row>
    <row r="464" spans="1:98" x14ac:dyDescent="0.25">
      <c r="A464" t="s">
        <v>97</v>
      </c>
      <c r="B464" t="s">
        <v>175</v>
      </c>
      <c r="C464" t="s">
        <v>98</v>
      </c>
      <c r="D464" t="s">
        <v>502</v>
      </c>
      <c r="E464" t="s">
        <v>217</v>
      </c>
      <c r="H464">
        <v>30207975</v>
      </c>
      <c r="I464" t="s">
        <v>217</v>
      </c>
      <c r="J464" t="s">
        <v>492</v>
      </c>
      <c r="K464" t="s">
        <v>493</v>
      </c>
      <c r="L464" s="6">
        <v>0</v>
      </c>
      <c r="M464" s="6">
        <v>0</v>
      </c>
      <c r="N464" s="6">
        <v>0</v>
      </c>
      <c r="O464" s="6">
        <v>-600000</v>
      </c>
      <c r="P464" s="6">
        <v>0</v>
      </c>
      <c r="Q464" s="6">
        <v>100000</v>
      </c>
      <c r="R464" s="6">
        <v>0</v>
      </c>
      <c r="S464" s="6">
        <v>51290</v>
      </c>
      <c r="T464" s="6">
        <v>48710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51290</v>
      </c>
      <c r="AG464" t="s">
        <v>101</v>
      </c>
      <c r="AH464" t="s">
        <v>102</v>
      </c>
      <c r="AI464" t="s">
        <v>103</v>
      </c>
      <c r="AJ464" t="s">
        <v>144</v>
      </c>
      <c r="AK464" t="s">
        <v>144</v>
      </c>
      <c r="AO464" t="s">
        <v>106</v>
      </c>
      <c r="AP464" t="s">
        <v>107</v>
      </c>
      <c r="AQ464" t="s">
        <v>108</v>
      </c>
      <c r="AR464" t="s">
        <v>109</v>
      </c>
      <c r="AS464" t="s">
        <v>183</v>
      </c>
      <c r="AT464" t="s">
        <v>197</v>
      </c>
      <c r="AU464" t="s">
        <v>197</v>
      </c>
      <c r="AX464" t="s">
        <v>197</v>
      </c>
      <c r="AY464" t="s">
        <v>177</v>
      </c>
      <c r="AZ464" t="s">
        <v>198</v>
      </c>
      <c r="BA464" t="s">
        <v>199</v>
      </c>
      <c r="BB464" t="s">
        <v>503</v>
      </c>
      <c r="BC464" t="s">
        <v>504</v>
      </c>
      <c r="BD464" t="s">
        <v>504</v>
      </c>
      <c r="BE464" t="s">
        <v>132</v>
      </c>
      <c r="BF464" t="s">
        <v>132</v>
      </c>
      <c r="BK464" t="s">
        <v>132</v>
      </c>
      <c r="BL464" t="s">
        <v>113</v>
      </c>
      <c r="BM464" t="s">
        <v>481</v>
      </c>
      <c r="BN464" t="s">
        <v>514</v>
      </c>
      <c r="BP464" t="s">
        <v>514</v>
      </c>
      <c r="BQ464" t="s">
        <v>115</v>
      </c>
      <c r="BR464" t="s">
        <v>115</v>
      </c>
      <c r="BS464" t="s">
        <v>134</v>
      </c>
      <c r="BT464" t="s">
        <v>117</v>
      </c>
      <c r="BU464" t="s">
        <v>281</v>
      </c>
      <c r="BZ464" t="s">
        <v>281</v>
      </c>
      <c r="CA464" t="str">
        <f>VLOOKUP('DCSR exp data'!BZ464,Bucket[],2,FALSE)</f>
        <v>Library overheads</v>
      </c>
      <c r="CB464" t="s">
        <v>119</v>
      </c>
      <c r="CC464" t="s">
        <v>137</v>
      </c>
      <c r="CD464" t="s">
        <v>138</v>
      </c>
      <c r="CE464" t="s">
        <v>138</v>
      </c>
      <c r="CF464" t="s">
        <v>497</v>
      </c>
      <c r="CH464" t="s">
        <v>497</v>
      </c>
      <c r="CI464" t="s">
        <v>141</v>
      </c>
      <c r="CJ464" t="s">
        <v>151</v>
      </c>
      <c r="CK464" t="s">
        <v>152</v>
      </c>
      <c r="CL464" t="s">
        <v>115</v>
      </c>
      <c r="CM464" t="s">
        <v>134</v>
      </c>
      <c r="CN464" t="s">
        <v>134</v>
      </c>
      <c r="CO464" t="s">
        <v>498</v>
      </c>
      <c r="CP464" t="s">
        <v>498</v>
      </c>
      <c r="CQ464" t="s">
        <v>498</v>
      </c>
      <c r="CR464" t="s">
        <v>498</v>
      </c>
      <c r="CS464" t="s">
        <v>498</v>
      </c>
      <c r="CT464" t="s">
        <v>498</v>
      </c>
    </row>
    <row r="465" spans="1:98" x14ac:dyDescent="0.25">
      <c r="A465" t="s">
        <v>97</v>
      </c>
      <c r="B465" t="s">
        <v>175</v>
      </c>
      <c r="C465" t="s">
        <v>98</v>
      </c>
      <c r="D465" t="s">
        <v>502</v>
      </c>
      <c r="E465" t="s">
        <v>217</v>
      </c>
      <c r="H465">
        <v>30207975</v>
      </c>
      <c r="I465" t="s">
        <v>217</v>
      </c>
      <c r="J465" t="s">
        <v>492</v>
      </c>
      <c r="K465" t="s">
        <v>493</v>
      </c>
      <c r="L465" s="6">
        <v>42453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48184.92</v>
      </c>
      <c r="T465" s="6">
        <v>-48184.92</v>
      </c>
      <c r="U465" s="6">
        <v>0</v>
      </c>
      <c r="V465" s="6">
        <v>0</v>
      </c>
      <c r="W465" s="6">
        <v>10952</v>
      </c>
      <c r="X465" s="6">
        <v>0</v>
      </c>
      <c r="Y465" s="6">
        <v>0</v>
      </c>
      <c r="Z465" s="6">
        <v>15500</v>
      </c>
      <c r="AA465" s="6">
        <v>16001</v>
      </c>
      <c r="AB465" s="6">
        <v>0</v>
      </c>
      <c r="AC465" s="6">
        <v>0</v>
      </c>
      <c r="AD465" s="6">
        <v>0</v>
      </c>
      <c r="AE465" s="6">
        <v>0</v>
      </c>
      <c r="AF465" s="6">
        <v>5731.92</v>
      </c>
      <c r="AG465" t="s">
        <v>101</v>
      </c>
      <c r="AH465" t="s">
        <v>102</v>
      </c>
      <c r="AI465" t="s">
        <v>103</v>
      </c>
      <c r="AJ465" t="s">
        <v>144</v>
      </c>
      <c r="AK465" t="s">
        <v>144</v>
      </c>
      <c r="AO465" t="s">
        <v>106</v>
      </c>
      <c r="AP465" t="s">
        <v>107</v>
      </c>
      <c r="AQ465" t="s">
        <v>108</v>
      </c>
      <c r="AR465" t="s">
        <v>109</v>
      </c>
      <c r="AS465" t="s">
        <v>183</v>
      </c>
      <c r="AT465" t="s">
        <v>197</v>
      </c>
      <c r="AU465" t="s">
        <v>197</v>
      </c>
      <c r="AX465" t="s">
        <v>197</v>
      </c>
      <c r="AY465" t="s">
        <v>177</v>
      </c>
      <c r="AZ465" t="s">
        <v>198</v>
      </c>
      <c r="BA465" t="s">
        <v>199</v>
      </c>
      <c r="BB465" t="s">
        <v>503</v>
      </c>
      <c r="BC465" t="s">
        <v>504</v>
      </c>
      <c r="BD465" t="s">
        <v>504</v>
      </c>
      <c r="BE465" t="s">
        <v>132</v>
      </c>
      <c r="BF465" t="s">
        <v>132</v>
      </c>
      <c r="BK465" t="s">
        <v>132</v>
      </c>
      <c r="BL465" t="s">
        <v>113</v>
      </c>
      <c r="BM465" t="s">
        <v>481</v>
      </c>
      <c r="BN465" t="s">
        <v>514</v>
      </c>
      <c r="BP465" t="s">
        <v>514</v>
      </c>
      <c r="BQ465" t="s">
        <v>115</v>
      </c>
      <c r="BR465" t="s">
        <v>115</v>
      </c>
      <c r="BS465" t="s">
        <v>134</v>
      </c>
      <c r="BT465" t="s">
        <v>117</v>
      </c>
      <c r="BU465" t="s">
        <v>272</v>
      </c>
      <c r="BV465" t="s">
        <v>283</v>
      </c>
      <c r="BZ465" t="s">
        <v>283</v>
      </c>
      <c r="CA465" t="str">
        <f>VLOOKUP('DCSR exp data'!BZ465,Bucket[],2,FALSE)</f>
        <v>Library overheads</v>
      </c>
      <c r="CB465" t="s">
        <v>119</v>
      </c>
      <c r="CC465" t="s">
        <v>137</v>
      </c>
      <c r="CD465" t="s">
        <v>138</v>
      </c>
      <c r="CE465" t="s">
        <v>138</v>
      </c>
      <c r="CF465" t="s">
        <v>497</v>
      </c>
      <c r="CH465" t="s">
        <v>497</v>
      </c>
      <c r="CI465" t="s">
        <v>141</v>
      </c>
      <c r="CJ465" t="s">
        <v>151</v>
      </c>
      <c r="CK465" t="s">
        <v>152</v>
      </c>
      <c r="CL465" t="s">
        <v>115</v>
      </c>
      <c r="CM465" t="s">
        <v>134</v>
      </c>
      <c r="CN465" t="s">
        <v>134</v>
      </c>
      <c r="CO465" t="s">
        <v>498</v>
      </c>
      <c r="CP465" t="s">
        <v>498</v>
      </c>
      <c r="CQ465" t="s">
        <v>498</v>
      </c>
      <c r="CR465" t="s">
        <v>498</v>
      </c>
      <c r="CS465" t="s">
        <v>498</v>
      </c>
      <c r="CT465" t="s">
        <v>498</v>
      </c>
    </row>
    <row r="466" spans="1:98" x14ac:dyDescent="0.25">
      <c r="A466" t="s">
        <v>97</v>
      </c>
      <c r="B466" t="s">
        <v>175</v>
      </c>
      <c r="C466" t="s">
        <v>98</v>
      </c>
      <c r="D466" t="s">
        <v>502</v>
      </c>
      <c r="E466" t="s">
        <v>217</v>
      </c>
      <c r="H466">
        <v>30207975</v>
      </c>
      <c r="I466" t="s">
        <v>217</v>
      </c>
      <c r="J466" t="s">
        <v>492</v>
      </c>
      <c r="K466" t="s">
        <v>493</v>
      </c>
      <c r="L466" s="6">
        <v>22800</v>
      </c>
      <c r="M466" s="6">
        <v>0</v>
      </c>
      <c r="N466" s="6">
        <v>0</v>
      </c>
      <c r="O466" s="6">
        <v>0</v>
      </c>
      <c r="P466" s="6">
        <v>0</v>
      </c>
      <c r="Q466" s="6">
        <v>25000</v>
      </c>
      <c r="R466" s="6">
        <v>0</v>
      </c>
      <c r="S466" s="6">
        <v>22800</v>
      </c>
      <c r="T466" s="6">
        <v>2200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22800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t="s">
        <v>101</v>
      </c>
      <c r="AH466" t="s">
        <v>102</v>
      </c>
      <c r="AI466" t="s">
        <v>103</v>
      </c>
      <c r="AJ466" t="s">
        <v>144</v>
      </c>
      <c r="AK466" t="s">
        <v>144</v>
      </c>
      <c r="AO466" t="s">
        <v>106</v>
      </c>
      <c r="AP466" t="s">
        <v>107</v>
      </c>
      <c r="AQ466" t="s">
        <v>108</v>
      </c>
      <c r="AR466" t="s">
        <v>109</v>
      </c>
      <c r="AS466" t="s">
        <v>183</v>
      </c>
      <c r="AT466" t="s">
        <v>197</v>
      </c>
      <c r="AU466" t="s">
        <v>197</v>
      </c>
      <c r="AX466" t="s">
        <v>197</v>
      </c>
      <c r="AY466" t="s">
        <v>177</v>
      </c>
      <c r="AZ466" t="s">
        <v>198</v>
      </c>
      <c r="BA466" t="s">
        <v>199</v>
      </c>
      <c r="BB466" t="s">
        <v>503</v>
      </c>
      <c r="BC466" t="s">
        <v>504</v>
      </c>
      <c r="BD466" t="s">
        <v>504</v>
      </c>
      <c r="BE466" t="s">
        <v>132</v>
      </c>
      <c r="BF466" t="s">
        <v>132</v>
      </c>
      <c r="BK466" t="s">
        <v>132</v>
      </c>
      <c r="BL466" t="s">
        <v>113</v>
      </c>
      <c r="BM466" t="s">
        <v>481</v>
      </c>
      <c r="BN466" t="s">
        <v>514</v>
      </c>
      <c r="BP466" t="s">
        <v>514</v>
      </c>
      <c r="BQ466" t="s">
        <v>115</v>
      </c>
      <c r="BR466" t="s">
        <v>115</v>
      </c>
      <c r="BS466" t="s">
        <v>134</v>
      </c>
      <c r="BT466" t="s">
        <v>117</v>
      </c>
      <c r="BU466" t="s">
        <v>165</v>
      </c>
      <c r="BV466" t="s">
        <v>526</v>
      </c>
      <c r="BZ466" t="s">
        <v>526</v>
      </c>
      <c r="CA466" t="str">
        <f>VLOOKUP('DCSR exp data'!BZ466,Bucket[],2,FALSE)</f>
        <v>Library overheads</v>
      </c>
      <c r="CB466" t="s">
        <v>119</v>
      </c>
      <c r="CC466" t="s">
        <v>137</v>
      </c>
      <c r="CD466" t="s">
        <v>138</v>
      </c>
      <c r="CE466" t="s">
        <v>138</v>
      </c>
      <c r="CF466" t="s">
        <v>497</v>
      </c>
      <c r="CH466" t="s">
        <v>497</v>
      </c>
      <c r="CI466" t="s">
        <v>141</v>
      </c>
      <c r="CJ466" t="s">
        <v>151</v>
      </c>
      <c r="CK466" t="s">
        <v>152</v>
      </c>
      <c r="CL466" t="s">
        <v>115</v>
      </c>
      <c r="CM466" t="s">
        <v>134</v>
      </c>
      <c r="CN466" t="s">
        <v>134</v>
      </c>
      <c r="CO466" t="s">
        <v>498</v>
      </c>
      <c r="CP466" t="s">
        <v>498</v>
      </c>
      <c r="CQ466" t="s">
        <v>498</v>
      </c>
      <c r="CR466" t="s">
        <v>498</v>
      </c>
      <c r="CS466" t="s">
        <v>498</v>
      </c>
      <c r="CT466" t="s">
        <v>498</v>
      </c>
    </row>
    <row r="467" spans="1:98" x14ac:dyDescent="0.25">
      <c r="A467" t="s">
        <v>97</v>
      </c>
      <c r="B467" t="s">
        <v>175</v>
      </c>
      <c r="C467" t="s">
        <v>98</v>
      </c>
      <c r="D467" t="s">
        <v>502</v>
      </c>
      <c r="E467" t="s">
        <v>217</v>
      </c>
      <c r="H467">
        <v>30207975</v>
      </c>
      <c r="I467" t="s">
        <v>217</v>
      </c>
      <c r="J467" t="s">
        <v>492</v>
      </c>
      <c r="K467" t="s">
        <v>493</v>
      </c>
      <c r="L467" s="6">
        <v>154397.1</v>
      </c>
      <c r="M467" s="6">
        <v>0</v>
      </c>
      <c r="N467" s="6">
        <v>0</v>
      </c>
      <c r="O467" s="6">
        <v>0</v>
      </c>
      <c r="P467" s="6">
        <v>0</v>
      </c>
      <c r="Q467" s="6">
        <v>630000</v>
      </c>
      <c r="R467" s="6">
        <v>0</v>
      </c>
      <c r="S467" s="6">
        <v>246082.74</v>
      </c>
      <c r="T467" s="6">
        <v>383917.26</v>
      </c>
      <c r="U467" s="6">
        <v>0</v>
      </c>
      <c r="V467" s="6">
        <v>10952</v>
      </c>
      <c r="W467" s="6">
        <v>-10952</v>
      </c>
      <c r="X467" s="6">
        <v>0</v>
      </c>
      <c r="Y467" s="6">
        <v>0</v>
      </c>
      <c r="Z467" s="6">
        <v>0</v>
      </c>
      <c r="AA467" s="6">
        <v>9617.1</v>
      </c>
      <c r="AB467" s="6">
        <v>0</v>
      </c>
      <c r="AC467" s="6">
        <v>0</v>
      </c>
      <c r="AD467" s="6">
        <v>144780</v>
      </c>
      <c r="AE467" s="6">
        <v>0</v>
      </c>
      <c r="AF467" s="6">
        <v>91685.64</v>
      </c>
      <c r="AG467" t="s">
        <v>101</v>
      </c>
      <c r="AH467" t="s">
        <v>102</v>
      </c>
      <c r="AI467" t="s">
        <v>103</v>
      </c>
      <c r="AJ467" t="s">
        <v>144</v>
      </c>
      <c r="AK467" t="s">
        <v>144</v>
      </c>
      <c r="AO467" t="s">
        <v>106</v>
      </c>
      <c r="AP467" t="s">
        <v>107</v>
      </c>
      <c r="AQ467" t="s">
        <v>108</v>
      </c>
      <c r="AR467" t="s">
        <v>109</v>
      </c>
      <c r="AS467" t="s">
        <v>183</v>
      </c>
      <c r="AT467" t="s">
        <v>197</v>
      </c>
      <c r="AU467" t="s">
        <v>197</v>
      </c>
      <c r="AX467" t="s">
        <v>197</v>
      </c>
      <c r="AY467" t="s">
        <v>177</v>
      </c>
      <c r="AZ467" t="s">
        <v>198</v>
      </c>
      <c r="BA467" t="s">
        <v>199</v>
      </c>
      <c r="BB467" t="s">
        <v>503</v>
      </c>
      <c r="BC467" t="s">
        <v>504</v>
      </c>
      <c r="BD467" t="s">
        <v>504</v>
      </c>
      <c r="BE467" t="s">
        <v>132</v>
      </c>
      <c r="BF467" t="s">
        <v>132</v>
      </c>
      <c r="BK467" t="s">
        <v>132</v>
      </c>
      <c r="BL467" t="s">
        <v>113</v>
      </c>
      <c r="BM467" t="s">
        <v>481</v>
      </c>
      <c r="BN467" t="s">
        <v>514</v>
      </c>
      <c r="BP467" t="s">
        <v>514</v>
      </c>
      <c r="BQ467" t="s">
        <v>115</v>
      </c>
      <c r="BR467" t="s">
        <v>115</v>
      </c>
      <c r="BS467" t="s">
        <v>134</v>
      </c>
      <c r="BT467" t="s">
        <v>117</v>
      </c>
      <c r="BU467" t="s">
        <v>272</v>
      </c>
      <c r="BV467" t="s">
        <v>274</v>
      </c>
      <c r="BZ467" t="s">
        <v>274</v>
      </c>
      <c r="CA467" t="str">
        <f>VLOOKUP('DCSR exp data'!BZ467,Bucket[],2,FALSE)</f>
        <v>Stationery and consumables</v>
      </c>
      <c r="CB467" t="s">
        <v>119</v>
      </c>
      <c r="CC467" t="s">
        <v>137</v>
      </c>
      <c r="CD467" t="s">
        <v>138</v>
      </c>
      <c r="CE467" t="s">
        <v>138</v>
      </c>
      <c r="CF467" t="s">
        <v>497</v>
      </c>
      <c r="CH467" t="s">
        <v>497</v>
      </c>
      <c r="CI467" t="s">
        <v>141</v>
      </c>
      <c r="CJ467" t="s">
        <v>151</v>
      </c>
      <c r="CK467" t="s">
        <v>152</v>
      </c>
      <c r="CL467" t="s">
        <v>115</v>
      </c>
      <c r="CM467" t="s">
        <v>134</v>
      </c>
      <c r="CN467" t="s">
        <v>134</v>
      </c>
      <c r="CO467" t="s">
        <v>498</v>
      </c>
      <c r="CP467" t="s">
        <v>498</v>
      </c>
      <c r="CQ467" t="s">
        <v>498</v>
      </c>
      <c r="CR467" t="s">
        <v>498</v>
      </c>
      <c r="CS467" t="s">
        <v>498</v>
      </c>
      <c r="CT467" t="s">
        <v>498</v>
      </c>
    </row>
    <row r="468" spans="1:98" x14ac:dyDescent="0.25">
      <c r="A468" t="s">
        <v>97</v>
      </c>
      <c r="B468" t="s">
        <v>175</v>
      </c>
      <c r="C468" t="s">
        <v>98</v>
      </c>
      <c r="D468" t="s">
        <v>502</v>
      </c>
      <c r="E468" t="s">
        <v>217</v>
      </c>
      <c r="H468">
        <v>30207975</v>
      </c>
      <c r="I468" t="s">
        <v>217</v>
      </c>
      <c r="J468" t="s">
        <v>492</v>
      </c>
      <c r="K468" t="s">
        <v>493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7800</v>
      </c>
      <c r="T468" s="6">
        <v>-7800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7800</v>
      </c>
      <c r="AG468" t="s">
        <v>101</v>
      </c>
      <c r="AH468" t="s">
        <v>102</v>
      </c>
      <c r="AI468" t="s">
        <v>103</v>
      </c>
      <c r="AJ468" t="s">
        <v>144</v>
      </c>
      <c r="AK468" t="s">
        <v>144</v>
      </c>
      <c r="AO468" t="s">
        <v>106</v>
      </c>
      <c r="AP468" t="s">
        <v>107</v>
      </c>
      <c r="AQ468" t="s">
        <v>108</v>
      </c>
      <c r="AR468" t="s">
        <v>109</v>
      </c>
      <c r="AS468" t="s">
        <v>183</v>
      </c>
      <c r="AT468" t="s">
        <v>197</v>
      </c>
      <c r="AU468" t="s">
        <v>197</v>
      </c>
      <c r="AX468" t="s">
        <v>197</v>
      </c>
      <c r="AY468" t="s">
        <v>177</v>
      </c>
      <c r="AZ468" t="s">
        <v>198</v>
      </c>
      <c r="BA468" t="s">
        <v>199</v>
      </c>
      <c r="BB468" t="s">
        <v>503</v>
      </c>
      <c r="BC468" t="s">
        <v>504</v>
      </c>
      <c r="BD468" t="s">
        <v>504</v>
      </c>
      <c r="BE468" t="s">
        <v>132</v>
      </c>
      <c r="BF468" t="s">
        <v>132</v>
      </c>
      <c r="BK468" t="s">
        <v>132</v>
      </c>
      <c r="BL468" t="s">
        <v>113</v>
      </c>
      <c r="BM468" t="s">
        <v>481</v>
      </c>
      <c r="BN468" t="s">
        <v>514</v>
      </c>
      <c r="BP468" t="s">
        <v>514</v>
      </c>
      <c r="BQ468" t="s">
        <v>115</v>
      </c>
      <c r="BR468" t="s">
        <v>115</v>
      </c>
      <c r="BS468" t="s">
        <v>134</v>
      </c>
      <c r="BT468" t="s">
        <v>117</v>
      </c>
      <c r="BU468" t="s">
        <v>528</v>
      </c>
      <c r="BV468" t="s">
        <v>149</v>
      </c>
      <c r="BZ468" t="s">
        <v>149</v>
      </c>
      <c r="CA468" t="str">
        <f>VLOOKUP('DCSR exp data'!BZ468,Bucket[],2,FALSE)</f>
        <v>Fleet services costs</v>
      </c>
      <c r="CB468" t="s">
        <v>119</v>
      </c>
      <c r="CC468" t="s">
        <v>137</v>
      </c>
      <c r="CD468" t="s">
        <v>138</v>
      </c>
      <c r="CE468" t="s">
        <v>138</v>
      </c>
      <c r="CF468" t="s">
        <v>497</v>
      </c>
      <c r="CH468" t="s">
        <v>497</v>
      </c>
      <c r="CI468" t="s">
        <v>141</v>
      </c>
      <c r="CJ468" t="s">
        <v>151</v>
      </c>
      <c r="CK468" t="s">
        <v>152</v>
      </c>
      <c r="CL468" t="s">
        <v>115</v>
      </c>
      <c r="CM468" t="s">
        <v>134</v>
      </c>
      <c r="CN468" t="s">
        <v>134</v>
      </c>
      <c r="CO468" t="s">
        <v>498</v>
      </c>
      <c r="CP468" t="s">
        <v>498</v>
      </c>
      <c r="CQ468" t="s">
        <v>498</v>
      </c>
      <c r="CR468" t="s">
        <v>498</v>
      </c>
      <c r="CS468" t="s">
        <v>498</v>
      </c>
      <c r="CT468" t="s">
        <v>498</v>
      </c>
    </row>
    <row r="469" spans="1:98" x14ac:dyDescent="0.25">
      <c r="A469" t="s">
        <v>97</v>
      </c>
      <c r="B469" t="s">
        <v>175</v>
      </c>
      <c r="C469" t="s">
        <v>98</v>
      </c>
      <c r="D469" t="s">
        <v>502</v>
      </c>
      <c r="E469" t="s">
        <v>217</v>
      </c>
      <c r="H469">
        <v>30207975</v>
      </c>
      <c r="I469" t="s">
        <v>217</v>
      </c>
      <c r="J469" t="s">
        <v>492</v>
      </c>
      <c r="K469" t="s">
        <v>493</v>
      </c>
      <c r="L469" s="6">
        <v>27850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27850</v>
      </c>
      <c r="T469" s="6">
        <v>-27850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17100</v>
      </c>
      <c r="AB469" s="6">
        <v>0</v>
      </c>
      <c r="AC469" s="6">
        <v>10750</v>
      </c>
      <c r="AD469" s="6">
        <v>0</v>
      </c>
      <c r="AE469" s="6">
        <v>0</v>
      </c>
      <c r="AF469" s="6">
        <v>0</v>
      </c>
      <c r="AG469" t="s">
        <v>101</v>
      </c>
      <c r="AH469" t="s">
        <v>102</v>
      </c>
      <c r="AI469" t="s">
        <v>103</v>
      </c>
      <c r="AJ469" t="s">
        <v>144</v>
      </c>
      <c r="AK469" t="s">
        <v>144</v>
      </c>
      <c r="AO469" t="s">
        <v>106</v>
      </c>
      <c r="AP469" t="s">
        <v>107</v>
      </c>
      <c r="AQ469" t="s">
        <v>108</v>
      </c>
      <c r="AR469" t="s">
        <v>109</v>
      </c>
      <c r="AS469" t="s">
        <v>183</v>
      </c>
      <c r="AT469" t="s">
        <v>197</v>
      </c>
      <c r="AU469" t="s">
        <v>197</v>
      </c>
      <c r="AX469" t="s">
        <v>197</v>
      </c>
      <c r="AY469" t="s">
        <v>177</v>
      </c>
      <c r="AZ469" t="s">
        <v>198</v>
      </c>
      <c r="BA469" t="s">
        <v>199</v>
      </c>
      <c r="BB469" t="s">
        <v>503</v>
      </c>
      <c r="BC469" t="s">
        <v>504</v>
      </c>
      <c r="BD469" t="s">
        <v>504</v>
      </c>
      <c r="BE469" t="s">
        <v>132</v>
      </c>
      <c r="BF469" t="s">
        <v>132</v>
      </c>
      <c r="BK469" t="s">
        <v>132</v>
      </c>
      <c r="BL469" t="s">
        <v>113</v>
      </c>
      <c r="BM469" t="s">
        <v>481</v>
      </c>
      <c r="BN469" t="s">
        <v>514</v>
      </c>
      <c r="BP469" t="s">
        <v>514</v>
      </c>
      <c r="BQ469" t="s">
        <v>115</v>
      </c>
      <c r="BR469" t="s">
        <v>115</v>
      </c>
      <c r="BS469" t="s">
        <v>134</v>
      </c>
      <c r="BT469" t="s">
        <v>117</v>
      </c>
      <c r="BU469" t="s">
        <v>272</v>
      </c>
      <c r="BV469" t="s">
        <v>275</v>
      </c>
      <c r="BZ469" t="s">
        <v>275</v>
      </c>
      <c r="CA469" t="str">
        <f>VLOOKUP('DCSR exp data'!BZ469,Bucket[],2,FALSE)</f>
        <v>Library overheads</v>
      </c>
      <c r="CB469" t="s">
        <v>119</v>
      </c>
      <c r="CC469" t="s">
        <v>137</v>
      </c>
      <c r="CD469" t="s">
        <v>138</v>
      </c>
      <c r="CE469" t="s">
        <v>138</v>
      </c>
      <c r="CF469" t="s">
        <v>497</v>
      </c>
      <c r="CH469" t="s">
        <v>497</v>
      </c>
      <c r="CI469" t="s">
        <v>141</v>
      </c>
      <c r="CJ469" t="s">
        <v>151</v>
      </c>
      <c r="CK469" t="s">
        <v>152</v>
      </c>
      <c r="CL469" t="s">
        <v>115</v>
      </c>
      <c r="CM469" t="s">
        <v>134</v>
      </c>
      <c r="CN469" t="s">
        <v>134</v>
      </c>
      <c r="CO469" t="s">
        <v>498</v>
      </c>
      <c r="CP469" t="s">
        <v>498</v>
      </c>
      <c r="CQ469" t="s">
        <v>498</v>
      </c>
      <c r="CR469" t="s">
        <v>498</v>
      </c>
      <c r="CS469" t="s">
        <v>498</v>
      </c>
      <c r="CT469" t="s">
        <v>498</v>
      </c>
    </row>
    <row r="470" spans="1:98" x14ac:dyDescent="0.25">
      <c r="A470" t="s">
        <v>97</v>
      </c>
      <c r="B470" t="s">
        <v>175</v>
      </c>
      <c r="C470" t="s">
        <v>98</v>
      </c>
      <c r="D470" t="s">
        <v>502</v>
      </c>
      <c r="E470" t="s">
        <v>217</v>
      </c>
      <c r="H470">
        <v>30207975</v>
      </c>
      <c r="I470" t="s">
        <v>217</v>
      </c>
      <c r="J470" t="s">
        <v>492</v>
      </c>
      <c r="K470" t="s">
        <v>493</v>
      </c>
      <c r="L470" s="6">
        <v>41065.660000000003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41065.660000000003</v>
      </c>
      <c r="T470" s="6">
        <v>-41065.660000000003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41065.660000000003</v>
      </c>
      <c r="AF470" s="6">
        <v>0</v>
      </c>
      <c r="AG470" t="s">
        <v>101</v>
      </c>
      <c r="AH470" t="s">
        <v>102</v>
      </c>
      <c r="AI470" t="s">
        <v>103</v>
      </c>
      <c r="AJ470" t="s">
        <v>144</v>
      </c>
      <c r="AK470" t="s">
        <v>144</v>
      </c>
      <c r="AO470" t="s">
        <v>106</v>
      </c>
      <c r="AP470" t="s">
        <v>107</v>
      </c>
      <c r="AQ470" t="s">
        <v>108</v>
      </c>
      <c r="AR470" t="s">
        <v>109</v>
      </c>
      <c r="AS470" t="s">
        <v>183</v>
      </c>
      <c r="AT470" t="s">
        <v>197</v>
      </c>
      <c r="AU470" t="s">
        <v>197</v>
      </c>
      <c r="AX470" t="s">
        <v>197</v>
      </c>
      <c r="AY470" t="s">
        <v>177</v>
      </c>
      <c r="AZ470" t="s">
        <v>198</v>
      </c>
      <c r="BA470" t="s">
        <v>199</v>
      </c>
      <c r="BB470" t="s">
        <v>503</v>
      </c>
      <c r="BC470" t="s">
        <v>504</v>
      </c>
      <c r="BD470" t="s">
        <v>504</v>
      </c>
      <c r="BE470" t="s">
        <v>132</v>
      </c>
      <c r="BF470" t="s">
        <v>132</v>
      </c>
      <c r="BK470" t="s">
        <v>132</v>
      </c>
      <c r="BL470" t="s">
        <v>113</v>
      </c>
      <c r="BM470" t="s">
        <v>481</v>
      </c>
      <c r="BN470" t="s">
        <v>514</v>
      </c>
      <c r="BP470" t="s">
        <v>514</v>
      </c>
      <c r="BQ470" t="s">
        <v>115</v>
      </c>
      <c r="BR470" t="s">
        <v>115</v>
      </c>
      <c r="BS470" t="s">
        <v>134</v>
      </c>
      <c r="BT470" t="s">
        <v>117</v>
      </c>
      <c r="BU470" t="s">
        <v>165</v>
      </c>
      <c r="BV470" t="s">
        <v>525</v>
      </c>
      <c r="BZ470" t="s">
        <v>525</v>
      </c>
      <c r="CA470" t="str">
        <f>VLOOKUP('DCSR exp data'!BZ470,Bucket[],2,FALSE)</f>
        <v>Library overheads</v>
      </c>
      <c r="CB470" t="s">
        <v>119</v>
      </c>
      <c r="CC470" t="s">
        <v>137</v>
      </c>
      <c r="CD470" t="s">
        <v>138</v>
      </c>
      <c r="CE470" t="s">
        <v>138</v>
      </c>
      <c r="CF470" t="s">
        <v>497</v>
      </c>
      <c r="CH470" t="s">
        <v>497</v>
      </c>
      <c r="CI470" t="s">
        <v>141</v>
      </c>
      <c r="CJ470" t="s">
        <v>151</v>
      </c>
      <c r="CK470" t="s">
        <v>152</v>
      </c>
      <c r="CL470" t="s">
        <v>115</v>
      </c>
      <c r="CM470" t="s">
        <v>134</v>
      </c>
      <c r="CN470" t="s">
        <v>134</v>
      </c>
      <c r="CO470" t="s">
        <v>498</v>
      </c>
      <c r="CP470" t="s">
        <v>498</v>
      </c>
      <c r="CQ470" t="s">
        <v>498</v>
      </c>
      <c r="CR470" t="s">
        <v>498</v>
      </c>
      <c r="CS470" t="s">
        <v>498</v>
      </c>
      <c r="CT470" t="s">
        <v>498</v>
      </c>
    </row>
    <row r="471" spans="1:98" x14ac:dyDescent="0.25">
      <c r="A471" t="s">
        <v>97</v>
      </c>
      <c r="B471" t="s">
        <v>175</v>
      </c>
      <c r="C471" t="s">
        <v>98</v>
      </c>
      <c r="D471" t="s">
        <v>502</v>
      </c>
      <c r="E471" t="s">
        <v>217</v>
      </c>
      <c r="H471">
        <v>30207975</v>
      </c>
      <c r="I471" t="s">
        <v>217</v>
      </c>
      <c r="J471" t="s">
        <v>492</v>
      </c>
      <c r="K471" t="s">
        <v>493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80000</v>
      </c>
      <c r="R471" s="6">
        <v>0</v>
      </c>
      <c r="S471" s="6">
        <v>0</v>
      </c>
      <c r="T471" s="6">
        <v>80000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t="s">
        <v>101</v>
      </c>
      <c r="AH471" t="s">
        <v>102</v>
      </c>
      <c r="AI471" t="s">
        <v>103</v>
      </c>
      <c r="AJ471" t="s">
        <v>144</v>
      </c>
      <c r="AK471" t="s">
        <v>144</v>
      </c>
      <c r="AO471" t="s">
        <v>106</v>
      </c>
      <c r="AP471" t="s">
        <v>107</v>
      </c>
      <c r="AQ471" t="s">
        <v>108</v>
      </c>
      <c r="AR471" t="s">
        <v>109</v>
      </c>
      <c r="AS471" t="s">
        <v>183</v>
      </c>
      <c r="AT471" t="s">
        <v>197</v>
      </c>
      <c r="AU471" t="s">
        <v>197</v>
      </c>
      <c r="AX471" t="s">
        <v>197</v>
      </c>
      <c r="AY471" t="s">
        <v>177</v>
      </c>
      <c r="AZ471" t="s">
        <v>198</v>
      </c>
      <c r="BA471" t="s">
        <v>199</v>
      </c>
      <c r="BB471" t="s">
        <v>503</v>
      </c>
      <c r="BC471" t="s">
        <v>504</v>
      </c>
      <c r="BD471" t="s">
        <v>504</v>
      </c>
      <c r="BE471" t="s">
        <v>132</v>
      </c>
      <c r="BF471" t="s">
        <v>132</v>
      </c>
      <c r="BK471" t="s">
        <v>132</v>
      </c>
      <c r="BL471" t="s">
        <v>113</v>
      </c>
      <c r="BM471" t="s">
        <v>481</v>
      </c>
      <c r="BN471" t="s">
        <v>514</v>
      </c>
      <c r="BP471" t="s">
        <v>514</v>
      </c>
      <c r="BQ471" t="s">
        <v>115</v>
      </c>
      <c r="BR471" t="s">
        <v>115</v>
      </c>
      <c r="BS471" t="s">
        <v>134</v>
      </c>
      <c r="BT471" t="s">
        <v>117</v>
      </c>
      <c r="BU471" t="s">
        <v>289</v>
      </c>
      <c r="BZ471" t="s">
        <v>289</v>
      </c>
      <c r="CA471" t="str">
        <f>VLOOKUP('DCSR exp data'!BZ471,Bucket[],2,FALSE)</f>
        <v>Stationery and consumables</v>
      </c>
      <c r="CB471" t="s">
        <v>119</v>
      </c>
      <c r="CC471" t="s">
        <v>137</v>
      </c>
      <c r="CD471" t="s">
        <v>138</v>
      </c>
      <c r="CE471" t="s">
        <v>138</v>
      </c>
      <c r="CF471" t="s">
        <v>497</v>
      </c>
      <c r="CH471" t="s">
        <v>497</v>
      </c>
      <c r="CI471" t="s">
        <v>141</v>
      </c>
      <c r="CJ471" t="s">
        <v>151</v>
      </c>
      <c r="CK471" t="s">
        <v>152</v>
      </c>
      <c r="CL471" t="s">
        <v>115</v>
      </c>
      <c r="CM471" t="s">
        <v>134</v>
      </c>
      <c r="CN471" t="s">
        <v>134</v>
      </c>
      <c r="CO471" t="s">
        <v>498</v>
      </c>
      <c r="CP471" t="s">
        <v>498</v>
      </c>
      <c r="CQ471" t="s">
        <v>498</v>
      </c>
      <c r="CR471" t="s">
        <v>498</v>
      </c>
      <c r="CS471" t="s">
        <v>498</v>
      </c>
      <c r="CT471" t="s">
        <v>498</v>
      </c>
    </row>
    <row r="472" spans="1:98" x14ac:dyDescent="0.25">
      <c r="A472" t="s">
        <v>97</v>
      </c>
      <c r="B472" t="s">
        <v>175</v>
      </c>
      <c r="C472" t="s">
        <v>98</v>
      </c>
      <c r="D472" t="s">
        <v>502</v>
      </c>
      <c r="E472" t="s">
        <v>527</v>
      </c>
      <c r="H472">
        <v>30208975</v>
      </c>
      <c r="I472" t="s">
        <v>527</v>
      </c>
      <c r="J472" t="s">
        <v>492</v>
      </c>
      <c r="K472" t="s">
        <v>493</v>
      </c>
      <c r="L472" s="6">
        <v>26180.85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42738.25</v>
      </c>
      <c r="T472" s="6">
        <v>-42738.25</v>
      </c>
      <c r="U472" s="6">
        <v>0</v>
      </c>
      <c r="V472" s="6">
        <v>21299.200000000001</v>
      </c>
      <c r="W472" s="6">
        <v>8690.1</v>
      </c>
      <c r="X472" s="6">
        <v>8539.7000000000007</v>
      </c>
      <c r="Y472" s="6">
        <v>8921</v>
      </c>
      <c r="Z472" s="6">
        <v>0</v>
      </c>
      <c r="AA472" s="6">
        <v>-47450</v>
      </c>
      <c r="AB472" s="6">
        <v>9464.2900000000009</v>
      </c>
      <c r="AC472" s="6">
        <v>0</v>
      </c>
      <c r="AD472" s="6">
        <v>16716.560000000001</v>
      </c>
      <c r="AE472" s="6">
        <v>0</v>
      </c>
      <c r="AF472" s="6">
        <v>16557.400000000001</v>
      </c>
      <c r="AG472" t="s">
        <v>101</v>
      </c>
      <c r="AH472" t="s">
        <v>102</v>
      </c>
      <c r="AI472" t="s">
        <v>103</v>
      </c>
      <c r="AJ472" t="s">
        <v>144</v>
      </c>
      <c r="AK472" t="s">
        <v>144</v>
      </c>
      <c r="AO472" t="s">
        <v>106</v>
      </c>
      <c r="AP472" t="s">
        <v>107</v>
      </c>
      <c r="AQ472" t="s">
        <v>108</v>
      </c>
      <c r="AR472" t="s">
        <v>109</v>
      </c>
      <c r="AS472" t="s">
        <v>183</v>
      </c>
      <c r="AT472" t="s">
        <v>197</v>
      </c>
      <c r="AU472" t="s">
        <v>197</v>
      </c>
      <c r="AX472" t="s">
        <v>197</v>
      </c>
      <c r="AY472" t="s">
        <v>177</v>
      </c>
      <c r="AZ472" t="s">
        <v>198</v>
      </c>
      <c r="BA472" t="s">
        <v>199</v>
      </c>
      <c r="BB472" t="s">
        <v>503</v>
      </c>
      <c r="BC472" t="s">
        <v>504</v>
      </c>
      <c r="BD472" t="s">
        <v>504</v>
      </c>
      <c r="BE472" t="s">
        <v>132</v>
      </c>
      <c r="BF472" t="s">
        <v>132</v>
      </c>
      <c r="BK472" t="s">
        <v>132</v>
      </c>
      <c r="BL472" t="s">
        <v>133</v>
      </c>
      <c r="BM472" t="s">
        <v>133</v>
      </c>
      <c r="BP472" t="s">
        <v>133</v>
      </c>
      <c r="BQ472" t="s">
        <v>115</v>
      </c>
      <c r="BR472" t="s">
        <v>115</v>
      </c>
      <c r="BS472" t="s">
        <v>134</v>
      </c>
      <c r="BT472" t="s">
        <v>117</v>
      </c>
      <c r="BU472" t="s">
        <v>290</v>
      </c>
      <c r="BZ472" t="s">
        <v>290</v>
      </c>
      <c r="CA472" t="str">
        <f>VLOOKUP('DCSR exp data'!BZ472,Bucket[],2,FALSE)</f>
        <v>Stationery and consumables</v>
      </c>
      <c r="CB472" t="s">
        <v>119</v>
      </c>
      <c r="CC472" t="s">
        <v>137</v>
      </c>
      <c r="CD472" t="s">
        <v>138</v>
      </c>
      <c r="CE472" t="s">
        <v>138</v>
      </c>
      <c r="CF472" t="s">
        <v>497</v>
      </c>
      <c r="CH472" t="s">
        <v>497</v>
      </c>
      <c r="CI472" t="s">
        <v>141</v>
      </c>
      <c r="CJ472" t="s">
        <v>151</v>
      </c>
      <c r="CK472" t="s">
        <v>152</v>
      </c>
      <c r="CL472" t="s">
        <v>115</v>
      </c>
      <c r="CM472" t="s">
        <v>134</v>
      </c>
      <c r="CN472" t="s">
        <v>134</v>
      </c>
      <c r="CO472" t="s">
        <v>498</v>
      </c>
      <c r="CP472" t="s">
        <v>498</v>
      </c>
      <c r="CQ472" t="s">
        <v>498</v>
      </c>
      <c r="CR472" t="s">
        <v>498</v>
      </c>
      <c r="CS472" t="s">
        <v>498</v>
      </c>
      <c r="CT472" t="s">
        <v>498</v>
      </c>
    </row>
    <row r="473" spans="1:98" x14ac:dyDescent="0.25">
      <c r="A473" t="s">
        <v>97</v>
      </c>
      <c r="B473" t="s">
        <v>175</v>
      </c>
      <c r="C473" t="s">
        <v>98</v>
      </c>
      <c r="D473" t="s">
        <v>502</v>
      </c>
      <c r="E473" t="s">
        <v>217</v>
      </c>
      <c r="H473">
        <v>30207975</v>
      </c>
      <c r="I473" t="s">
        <v>217</v>
      </c>
      <c r="J473" t="s">
        <v>492</v>
      </c>
      <c r="K473" t="s">
        <v>493</v>
      </c>
      <c r="L473" s="6">
        <v>0</v>
      </c>
      <c r="M473" s="6">
        <v>0</v>
      </c>
      <c r="N473" s="6">
        <v>0</v>
      </c>
      <c r="O473" s="6">
        <v>-100000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t="s">
        <v>101</v>
      </c>
      <c r="AH473" t="s">
        <v>102</v>
      </c>
      <c r="AI473" t="s">
        <v>103</v>
      </c>
      <c r="AJ473" t="s">
        <v>144</v>
      </c>
      <c r="AK473" t="s">
        <v>144</v>
      </c>
      <c r="AO473" t="s">
        <v>106</v>
      </c>
      <c r="AP473" t="s">
        <v>107</v>
      </c>
      <c r="AQ473" t="s">
        <v>108</v>
      </c>
      <c r="AR473" t="s">
        <v>109</v>
      </c>
      <c r="AS473" t="s">
        <v>183</v>
      </c>
      <c r="AT473" t="s">
        <v>197</v>
      </c>
      <c r="AU473" t="s">
        <v>197</v>
      </c>
      <c r="AX473" t="s">
        <v>197</v>
      </c>
      <c r="AY473" t="s">
        <v>177</v>
      </c>
      <c r="AZ473" t="s">
        <v>198</v>
      </c>
      <c r="BA473" t="s">
        <v>199</v>
      </c>
      <c r="BB473" t="s">
        <v>503</v>
      </c>
      <c r="BC473" t="s">
        <v>504</v>
      </c>
      <c r="BD473" t="s">
        <v>504</v>
      </c>
      <c r="BE473" t="s">
        <v>132</v>
      </c>
      <c r="BF473" t="s">
        <v>132</v>
      </c>
      <c r="BK473" t="s">
        <v>132</v>
      </c>
      <c r="BL473" t="s">
        <v>113</v>
      </c>
      <c r="BM473" t="s">
        <v>481</v>
      </c>
      <c r="BN473" t="s">
        <v>514</v>
      </c>
      <c r="BP473" t="s">
        <v>514</v>
      </c>
      <c r="BQ473" t="s">
        <v>115</v>
      </c>
      <c r="BR473" t="s">
        <v>115</v>
      </c>
      <c r="BS473" t="s">
        <v>134</v>
      </c>
      <c r="BT473" t="s">
        <v>117</v>
      </c>
      <c r="BU473" t="s">
        <v>290</v>
      </c>
      <c r="BZ473" t="s">
        <v>290</v>
      </c>
      <c r="CA473" t="str">
        <f>VLOOKUP('DCSR exp data'!BZ473,Bucket[],2,FALSE)</f>
        <v>Stationery and consumables</v>
      </c>
      <c r="CB473" t="s">
        <v>119</v>
      </c>
      <c r="CC473" t="s">
        <v>137</v>
      </c>
      <c r="CD473" t="s">
        <v>138</v>
      </c>
      <c r="CE473" t="s">
        <v>138</v>
      </c>
      <c r="CF473" t="s">
        <v>497</v>
      </c>
      <c r="CH473" t="s">
        <v>497</v>
      </c>
      <c r="CI473" t="s">
        <v>141</v>
      </c>
      <c r="CJ473" t="s">
        <v>151</v>
      </c>
      <c r="CK473" t="s">
        <v>152</v>
      </c>
      <c r="CL473" t="s">
        <v>193</v>
      </c>
      <c r="CM473" t="s">
        <v>193</v>
      </c>
      <c r="CN473" t="s">
        <v>193</v>
      </c>
      <c r="CO473" t="s">
        <v>498</v>
      </c>
      <c r="CP473" t="s">
        <v>498</v>
      </c>
      <c r="CQ473" t="s">
        <v>498</v>
      </c>
      <c r="CR473" t="s">
        <v>498</v>
      </c>
      <c r="CS473" t="s">
        <v>498</v>
      </c>
      <c r="CT473" t="s">
        <v>498</v>
      </c>
    </row>
    <row r="474" spans="1:98" x14ac:dyDescent="0.25">
      <c r="A474" t="s">
        <v>97</v>
      </c>
      <c r="B474" t="s">
        <v>175</v>
      </c>
      <c r="C474" t="s">
        <v>98</v>
      </c>
      <c r="D474" t="s">
        <v>502</v>
      </c>
      <c r="E474" t="s">
        <v>517</v>
      </c>
      <c r="H474">
        <v>30210975</v>
      </c>
      <c r="I474" t="s">
        <v>517</v>
      </c>
      <c r="J474" t="s">
        <v>492</v>
      </c>
      <c r="K474" t="s">
        <v>493</v>
      </c>
      <c r="L474" s="6">
        <v>64831.95</v>
      </c>
      <c r="M474" s="6">
        <v>0</v>
      </c>
      <c r="N474" s="6">
        <v>0</v>
      </c>
      <c r="O474" s="6">
        <v>0</v>
      </c>
      <c r="P474" s="6">
        <v>0</v>
      </c>
      <c r="Q474" s="6">
        <v>275000</v>
      </c>
      <c r="R474" s="6">
        <v>0</v>
      </c>
      <c r="S474" s="6">
        <v>64831.95</v>
      </c>
      <c r="T474" s="6">
        <v>210168.05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64831.95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t="s">
        <v>101</v>
      </c>
      <c r="AH474" t="s">
        <v>102</v>
      </c>
      <c r="AI474" t="s">
        <v>103</v>
      </c>
      <c r="AJ474" t="s">
        <v>144</v>
      </c>
      <c r="AK474" t="s">
        <v>144</v>
      </c>
      <c r="AO474" t="s">
        <v>106</v>
      </c>
      <c r="AP474" t="s">
        <v>107</v>
      </c>
      <c r="AQ474" t="s">
        <v>108</v>
      </c>
      <c r="AR474" t="s">
        <v>109</v>
      </c>
      <c r="AS474" t="s">
        <v>183</v>
      </c>
      <c r="AT474" t="s">
        <v>197</v>
      </c>
      <c r="AU474" t="s">
        <v>197</v>
      </c>
      <c r="AX474" t="s">
        <v>197</v>
      </c>
      <c r="AY474" t="s">
        <v>177</v>
      </c>
      <c r="AZ474" t="s">
        <v>198</v>
      </c>
      <c r="BA474" t="s">
        <v>199</v>
      </c>
      <c r="BB474" t="s">
        <v>503</v>
      </c>
      <c r="BC474" t="s">
        <v>504</v>
      </c>
      <c r="BD474" t="s">
        <v>504</v>
      </c>
      <c r="BE474" t="s">
        <v>132</v>
      </c>
      <c r="BF474" t="s">
        <v>132</v>
      </c>
      <c r="BK474" t="s">
        <v>132</v>
      </c>
      <c r="BL474" t="s">
        <v>113</v>
      </c>
      <c r="BM474" t="s">
        <v>481</v>
      </c>
      <c r="BN474" t="s">
        <v>514</v>
      </c>
      <c r="BP474" t="s">
        <v>514</v>
      </c>
      <c r="BQ474" t="s">
        <v>115</v>
      </c>
      <c r="BR474" t="s">
        <v>115</v>
      </c>
      <c r="BS474" t="s">
        <v>134</v>
      </c>
      <c r="BT474" t="s">
        <v>117</v>
      </c>
      <c r="BU474" t="s">
        <v>290</v>
      </c>
      <c r="BZ474" t="s">
        <v>290</v>
      </c>
      <c r="CA474" t="str">
        <f>VLOOKUP('DCSR exp data'!BZ474,Bucket[],2,FALSE)</f>
        <v>Stationery and consumables</v>
      </c>
      <c r="CB474" t="s">
        <v>119</v>
      </c>
      <c r="CC474" t="s">
        <v>137</v>
      </c>
      <c r="CD474" t="s">
        <v>138</v>
      </c>
      <c r="CE474" t="s">
        <v>138</v>
      </c>
      <c r="CF474" t="s">
        <v>497</v>
      </c>
      <c r="CH474" t="s">
        <v>497</v>
      </c>
      <c r="CI474" t="s">
        <v>141</v>
      </c>
      <c r="CJ474" t="s">
        <v>151</v>
      </c>
      <c r="CK474" t="s">
        <v>152</v>
      </c>
      <c r="CL474" t="s">
        <v>115</v>
      </c>
      <c r="CM474" t="s">
        <v>134</v>
      </c>
      <c r="CN474" t="s">
        <v>134</v>
      </c>
      <c r="CO474" t="s">
        <v>498</v>
      </c>
      <c r="CP474" t="s">
        <v>498</v>
      </c>
      <c r="CQ474" t="s">
        <v>498</v>
      </c>
      <c r="CR474" t="s">
        <v>498</v>
      </c>
      <c r="CS474" t="s">
        <v>498</v>
      </c>
      <c r="CT474" t="s">
        <v>498</v>
      </c>
    </row>
    <row r="475" spans="1:98" x14ac:dyDescent="0.25">
      <c r="A475" t="s">
        <v>97</v>
      </c>
      <c r="B475" t="s">
        <v>175</v>
      </c>
      <c r="C475" t="s">
        <v>98</v>
      </c>
      <c r="D475" t="s">
        <v>502</v>
      </c>
      <c r="E475" t="s">
        <v>517</v>
      </c>
      <c r="H475">
        <v>30210975</v>
      </c>
      <c r="I475" t="s">
        <v>517</v>
      </c>
      <c r="J475" t="s">
        <v>492</v>
      </c>
      <c r="K475" t="s">
        <v>493</v>
      </c>
      <c r="L475" s="6">
        <v>177823.86</v>
      </c>
      <c r="M475" s="6">
        <v>0</v>
      </c>
      <c r="N475" s="6">
        <v>0</v>
      </c>
      <c r="O475" s="6">
        <v>0</v>
      </c>
      <c r="P475" s="6">
        <v>0</v>
      </c>
      <c r="Q475" s="6">
        <v>100000</v>
      </c>
      <c r="R475" s="6">
        <v>0</v>
      </c>
      <c r="S475" s="6">
        <v>293333.06</v>
      </c>
      <c r="T475" s="6">
        <v>-193333.06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177823.86</v>
      </c>
      <c r="AF475" s="6">
        <v>115509.2</v>
      </c>
      <c r="AG475" t="s">
        <v>101</v>
      </c>
      <c r="AH475" t="s">
        <v>102</v>
      </c>
      <c r="AI475" t="s">
        <v>103</v>
      </c>
      <c r="AJ475" t="s">
        <v>144</v>
      </c>
      <c r="AK475" t="s">
        <v>144</v>
      </c>
      <c r="AO475" t="s">
        <v>106</v>
      </c>
      <c r="AP475" t="s">
        <v>107</v>
      </c>
      <c r="AQ475" t="s">
        <v>108</v>
      </c>
      <c r="AR475" t="s">
        <v>109</v>
      </c>
      <c r="AS475" t="s">
        <v>183</v>
      </c>
      <c r="AT475" t="s">
        <v>197</v>
      </c>
      <c r="AU475" t="s">
        <v>197</v>
      </c>
      <c r="AX475" t="s">
        <v>197</v>
      </c>
      <c r="AY475" t="s">
        <v>177</v>
      </c>
      <c r="AZ475" t="s">
        <v>198</v>
      </c>
      <c r="BA475" t="s">
        <v>199</v>
      </c>
      <c r="BB475" t="s">
        <v>503</v>
      </c>
      <c r="BC475" t="s">
        <v>504</v>
      </c>
      <c r="BD475" t="s">
        <v>504</v>
      </c>
      <c r="BE475" t="s">
        <v>132</v>
      </c>
      <c r="BF475" t="s">
        <v>132</v>
      </c>
      <c r="BK475" t="s">
        <v>132</v>
      </c>
      <c r="BL475" t="s">
        <v>113</v>
      </c>
      <c r="BM475" t="s">
        <v>481</v>
      </c>
      <c r="BN475" t="s">
        <v>514</v>
      </c>
      <c r="BP475" t="s">
        <v>514</v>
      </c>
      <c r="BQ475" t="s">
        <v>115</v>
      </c>
      <c r="BR475" t="s">
        <v>115</v>
      </c>
      <c r="BS475" t="s">
        <v>134</v>
      </c>
      <c r="BT475" t="s">
        <v>117</v>
      </c>
      <c r="BU475" t="s">
        <v>287</v>
      </c>
      <c r="BZ475" t="s">
        <v>287</v>
      </c>
      <c r="CA475" t="str">
        <f>VLOOKUP('DCSR exp data'!BZ475,Bucket[],2,FALSE)</f>
        <v>Stationery and consumables</v>
      </c>
      <c r="CB475" t="s">
        <v>119</v>
      </c>
      <c r="CC475" t="s">
        <v>137</v>
      </c>
      <c r="CD475" t="s">
        <v>138</v>
      </c>
      <c r="CE475" t="s">
        <v>138</v>
      </c>
      <c r="CF475" t="s">
        <v>497</v>
      </c>
      <c r="CH475" t="s">
        <v>497</v>
      </c>
      <c r="CI475" t="s">
        <v>141</v>
      </c>
      <c r="CJ475" t="s">
        <v>151</v>
      </c>
      <c r="CK475" t="s">
        <v>152</v>
      </c>
      <c r="CL475" t="s">
        <v>115</v>
      </c>
      <c r="CM475" t="s">
        <v>134</v>
      </c>
      <c r="CN475" t="s">
        <v>134</v>
      </c>
      <c r="CO475" t="s">
        <v>498</v>
      </c>
      <c r="CP475" t="s">
        <v>498</v>
      </c>
      <c r="CQ475" t="s">
        <v>498</v>
      </c>
      <c r="CR475" t="s">
        <v>498</v>
      </c>
      <c r="CS475" t="s">
        <v>498</v>
      </c>
      <c r="CT475" t="s">
        <v>498</v>
      </c>
    </row>
    <row r="476" spans="1:98" x14ac:dyDescent="0.25">
      <c r="A476" t="s">
        <v>97</v>
      </c>
      <c r="B476" t="s">
        <v>175</v>
      </c>
      <c r="C476" t="s">
        <v>98</v>
      </c>
      <c r="D476" t="s">
        <v>502</v>
      </c>
      <c r="E476" t="s">
        <v>217</v>
      </c>
      <c r="H476">
        <v>30207975</v>
      </c>
      <c r="I476" t="s">
        <v>217</v>
      </c>
      <c r="J476" t="s">
        <v>492</v>
      </c>
      <c r="K476" t="s">
        <v>493</v>
      </c>
      <c r="L476" s="6">
        <v>174929.5</v>
      </c>
      <c r="M476" s="6">
        <v>0</v>
      </c>
      <c r="N476" s="6">
        <v>0</v>
      </c>
      <c r="O476" s="6">
        <v>-500000</v>
      </c>
      <c r="P476" s="6">
        <v>0</v>
      </c>
      <c r="Q476" s="6">
        <v>2500000</v>
      </c>
      <c r="R476" s="6">
        <v>0</v>
      </c>
      <c r="S476" s="6">
        <v>701385.5</v>
      </c>
      <c r="T476" s="6">
        <v>1798614.5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22429.5</v>
      </c>
      <c r="AC476" s="6">
        <v>0</v>
      </c>
      <c r="AD476" s="6">
        <v>0</v>
      </c>
      <c r="AE476" s="6">
        <v>152500</v>
      </c>
      <c r="AF476" s="6">
        <v>526456</v>
      </c>
      <c r="AG476" t="s">
        <v>101</v>
      </c>
      <c r="AH476" t="s">
        <v>102</v>
      </c>
      <c r="AI476" t="s">
        <v>103</v>
      </c>
      <c r="AJ476" t="s">
        <v>144</v>
      </c>
      <c r="AK476" t="s">
        <v>144</v>
      </c>
      <c r="AO476" t="s">
        <v>106</v>
      </c>
      <c r="AP476" t="s">
        <v>107</v>
      </c>
      <c r="AQ476" t="s">
        <v>108</v>
      </c>
      <c r="AR476" t="s">
        <v>109</v>
      </c>
      <c r="AS476" t="s">
        <v>183</v>
      </c>
      <c r="AT476" t="s">
        <v>197</v>
      </c>
      <c r="AU476" t="s">
        <v>197</v>
      </c>
      <c r="AX476" t="s">
        <v>197</v>
      </c>
      <c r="AY476" t="s">
        <v>177</v>
      </c>
      <c r="AZ476" t="s">
        <v>198</v>
      </c>
      <c r="BA476" t="s">
        <v>199</v>
      </c>
      <c r="BB476" t="s">
        <v>503</v>
      </c>
      <c r="BC476" t="s">
        <v>504</v>
      </c>
      <c r="BD476" t="s">
        <v>504</v>
      </c>
      <c r="BE476" t="s">
        <v>132</v>
      </c>
      <c r="BF476" t="s">
        <v>132</v>
      </c>
      <c r="BK476" t="s">
        <v>132</v>
      </c>
      <c r="BL476" t="s">
        <v>113</v>
      </c>
      <c r="BM476" t="s">
        <v>481</v>
      </c>
      <c r="BN476" t="s">
        <v>514</v>
      </c>
      <c r="BP476" t="s">
        <v>514</v>
      </c>
      <c r="BQ476" t="s">
        <v>115</v>
      </c>
      <c r="BR476" t="s">
        <v>115</v>
      </c>
      <c r="BS476" t="s">
        <v>134</v>
      </c>
      <c r="BT476" t="s">
        <v>117</v>
      </c>
      <c r="BU476" t="s">
        <v>287</v>
      </c>
      <c r="BZ476" t="s">
        <v>287</v>
      </c>
      <c r="CA476" t="str">
        <f>VLOOKUP('DCSR exp data'!BZ476,Bucket[],2,FALSE)</f>
        <v>Stationery and consumables</v>
      </c>
      <c r="CB476" t="s">
        <v>119</v>
      </c>
      <c r="CC476" t="s">
        <v>137</v>
      </c>
      <c r="CD476" t="s">
        <v>138</v>
      </c>
      <c r="CE476" t="s">
        <v>138</v>
      </c>
      <c r="CF476" t="s">
        <v>497</v>
      </c>
      <c r="CH476" t="s">
        <v>497</v>
      </c>
      <c r="CI476" t="s">
        <v>141</v>
      </c>
      <c r="CJ476" t="s">
        <v>151</v>
      </c>
      <c r="CK476" t="s">
        <v>152</v>
      </c>
      <c r="CL476" t="s">
        <v>115</v>
      </c>
      <c r="CM476" t="s">
        <v>134</v>
      </c>
      <c r="CN476" t="s">
        <v>134</v>
      </c>
      <c r="CO476" t="s">
        <v>498</v>
      </c>
      <c r="CP476" t="s">
        <v>498</v>
      </c>
      <c r="CQ476" t="s">
        <v>498</v>
      </c>
      <c r="CR476" t="s">
        <v>498</v>
      </c>
      <c r="CS476" t="s">
        <v>498</v>
      </c>
      <c r="CT476" t="s">
        <v>498</v>
      </c>
    </row>
    <row r="477" spans="1:98" x14ac:dyDescent="0.25">
      <c r="A477" t="s">
        <v>97</v>
      </c>
      <c r="B477" t="s">
        <v>175</v>
      </c>
      <c r="C477" t="s">
        <v>98</v>
      </c>
      <c r="D477" t="s">
        <v>502</v>
      </c>
      <c r="E477" t="s">
        <v>217</v>
      </c>
      <c r="H477">
        <v>30207975</v>
      </c>
      <c r="I477" t="s">
        <v>217</v>
      </c>
      <c r="J477" t="s">
        <v>492</v>
      </c>
      <c r="K477" t="s">
        <v>493</v>
      </c>
      <c r="L477" s="6">
        <v>260845.65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260845.65</v>
      </c>
      <c r="T477" s="6">
        <v>-260845.65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260845.65</v>
      </c>
      <c r="AD477" s="6">
        <v>0</v>
      </c>
      <c r="AE477" s="6">
        <v>0</v>
      </c>
      <c r="AF477" s="6">
        <v>0</v>
      </c>
      <c r="AG477" t="s">
        <v>101</v>
      </c>
      <c r="AH477" t="s">
        <v>102</v>
      </c>
      <c r="AI477" t="s">
        <v>103</v>
      </c>
      <c r="AJ477" t="s">
        <v>144</v>
      </c>
      <c r="AK477" t="s">
        <v>144</v>
      </c>
      <c r="AO477" t="s">
        <v>106</v>
      </c>
      <c r="AP477" t="s">
        <v>107</v>
      </c>
      <c r="AQ477" t="s">
        <v>108</v>
      </c>
      <c r="AR477" t="s">
        <v>109</v>
      </c>
      <c r="AS477" t="s">
        <v>183</v>
      </c>
      <c r="AT477" t="s">
        <v>197</v>
      </c>
      <c r="AU477" t="s">
        <v>197</v>
      </c>
      <c r="AX477" t="s">
        <v>197</v>
      </c>
      <c r="AY477" t="s">
        <v>177</v>
      </c>
      <c r="AZ477" t="s">
        <v>198</v>
      </c>
      <c r="BA477" t="s">
        <v>199</v>
      </c>
      <c r="BB477" t="s">
        <v>503</v>
      </c>
      <c r="BC477" t="s">
        <v>504</v>
      </c>
      <c r="BD477" t="s">
        <v>504</v>
      </c>
      <c r="BE477" t="s">
        <v>132</v>
      </c>
      <c r="BF477" t="s">
        <v>132</v>
      </c>
      <c r="BK477" t="s">
        <v>132</v>
      </c>
      <c r="BL477" t="s">
        <v>133</v>
      </c>
      <c r="BM477" t="s">
        <v>133</v>
      </c>
      <c r="BP477" t="s">
        <v>133</v>
      </c>
      <c r="BQ477" t="s">
        <v>115</v>
      </c>
      <c r="BR477" t="s">
        <v>115</v>
      </c>
      <c r="BS477" t="s">
        <v>134</v>
      </c>
      <c r="BT477" t="s">
        <v>117</v>
      </c>
      <c r="BU477" t="s">
        <v>287</v>
      </c>
      <c r="BZ477" t="s">
        <v>287</v>
      </c>
      <c r="CA477" t="str">
        <f>VLOOKUP('DCSR exp data'!BZ477,Bucket[],2,FALSE)</f>
        <v>Stationery and consumables</v>
      </c>
      <c r="CB477" t="s">
        <v>119</v>
      </c>
      <c r="CC477" t="s">
        <v>137</v>
      </c>
      <c r="CD477" t="s">
        <v>138</v>
      </c>
      <c r="CE477" t="s">
        <v>138</v>
      </c>
      <c r="CF477" t="s">
        <v>497</v>
      </c>
      <c r="CH477" t="s">
        <v>497</v>
      </c>
      <c r="CI477" t="s">
        <v>141</v>
      </c>
      <c r="CJ477" t="s">
        <v>151</v>
      </c>
      <c r="CK477" t="s">
        <v>152</v>
      </c>
      <c r="CL477" t="s">
        <v>115</v>
      </c>
      <c r="CM477" t="s">
        <v>134</v>
      </c>
      <c r="CN477" t="s">
        <v>134</v>
      </c>
      <c r="CO477" t="s">
        <v>498</v>
      </c>
      <c r="CP477" t="s">
        <v>498</v>
      </c>
      <c r="CQ477" t="s">
        <v>498</v>
      </c>
      <c r="CR477" t="s">
        <v>498</v>
      </c>
      <c r="CS477" t="s">
        <v>498</v>
      </c>
      <c r="CT477" t="s">
        <v>498</v>
      </c>
    </row>
    <row r="478" spans="1:98" x14ac:dyDescent="0.25">
      <c r="A478" t="s">
        <v>97</v>
      </c>
      <c r="B478" t="s">
        <v>175</v>
      </c>
      <c r="C478" t="s">
        <v>98</v>
      </c>
      <c r="D478" t="s">
        <v>502</v>
      </c>
      <c r="E478" t="s">
        <v>217</v>
      </c>
      <c r="H478">
        <v>30207975</v>
      </c>
      <c r="I478" t="s">
        <v>217</v>
      </c>
      <c r="J478" t="s">
        <v>492</v>
      </c>
      <c r="K478" t="s">
        <v>493</v>
      </c>
      <c r="L478" s="6">
        <v>4717310.2300000004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5011544.2300000004</v>
      </c>
      <c r="T478" s="6">
        <v>-5011544.2300000004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4717310.2300000004</v>
      </c>
      <c r="AE478" s="6">
        <v>0</v>
      </c>
      <c r="AF478" s="6">
        <v>294234</v>
      </c>
      <c r="AG478" t="s">
        <v>101</v>
      </c>
      <c r="AH478" t="s">
        <v>102</v>
      </c>
      <c r="AI478" t="s">
        <v>103</v>
      </c>
      <c r="AJ478" t="s">
        <v>144</v>
      </c>
      <c r="AK478" t="s">
        <v>144</v>
      </c>
      <c r="AO478" t="s">
        <v>106</v>
      </c>
      <c r="AP478" t="s">
        <v>107</v>
      </c>
      <c r="AQ478" t="s">
        <v>108</v>
      </c>
      <c r="AR478" t="s">
        <v>109</v>
      </c>
      <c r="AS478" t="s">
        <v>183</v>
      </c>
      <c r="AT478" t="s">
        <v>197</v>
      </c>
      <c r="AU478" t="s">
        <v>197</v>
      </c>
      <c r="AX478" t="s">
        <v>197</v>
      </c>
      <c r="AY478" t="s">
        <v>177</v>
      </c>
      <c r="AZ478" t="s">
        <v>198</v>
      </c>
      <c r="BA478" t="s">
        <v>199</v>
      </c>
      <c r="BB478" t="s">
        <v>503</v>
      </c>
      <c r="BC478" t="s">
        <v>504</v>
      </c>
      <c r="BD478" t="s">
        <v>504</v>
      </c>
      <c r="BE478" t="s">
        <v>132</v>
      </c>
      <c r="BF478" t="s">
        <v>132</v>
      </c>
      <c r="BK478" t="s">
        <v>132</v>
      </c>
      <c r="BL478" t="s">
        <v>113</v>
      </c>
      <c r="BM478" t="s">
        <v>481</v>
      </c>
      <c r="BN478" t="s">
        <v>514</v>
      </c>
      <c r="BP478" t="s">
        <v>514</v>
      </c>
      <c r="BQ478" t="s">
        <v>115</v>
      </c>
      <c r="BR478" t="s">
        <v>115</v>
      </c>
      <c r="BS478" t="s">
        <v>134</v>
      </c>
      <c r="BT478" t="s">
        <v>117</v>
      </c>
      <c r="BU478" t="s">
        <v>291</v>
      </c>
      <c r="BZ478" t="s">
        <v>291</v>
      </c>
      <c r="CA478" t="str">
        <f>VLOOKUP('DCSR exp data'!BZ478,Bucket[],2,FALSE)</f>
        <v>Language and legal services</v>
      </c>
      <c r="CB478" t="s">
        <v>119</v>
      </c>
      <c r="CC478" t="s">
        <v>137</v>
      </c>
      <c r="CD478" t="s">
        <v>138</v>
      </c>
      <c r="CE478" t="s">
        <v>138</v>
      </c>
      <c r="CF478" t="s">
        <v>497</v>
      </c>
      <c r="CH478" t="s">
        <v>497</v>
      </c>
      <c r="CI478" t="s">
        <v>141</v>
      </c>
      <c r="CJ478" t="s">
        <v>151</v>
      </c>
      <c r="CK478" t="s">
        <v>152</v>
      </c>
      <c r="CL478" t="s">
        <v>115</v>
      </c>
      <c r="CM478" t="s">
        <v>134</v>
      </c>
      <c r="CN478" t="s">
        <v>134</v>
      </c>
      <c r="CO478" t="s">
        <v>498</v>
      </c>
      <c r="CP478" t="s">
        <v>498</v>
      </c>
      <c r="CQ478" t="s">
        <v>498</v>
      </c>
      <c r="CR478" t="s">
        <v>498</v>
      </c>
      <c r="CS478" t="s">
        <v>498</v>
      </c>
      <c r="CT478" t="s">
        <v>498</v>
      </c>
    </row>
    <row r="479" spans="1:98" x14ac:dyDescent="0.25">
      <c r="A479" t="s">
        <v>97</v>
      </c>
      <c r="B479" t="s">
        <v>175</v>
      </c>
      <c r="C479" t="s">
        <v>98</v>
      </c>
      <c r="D479" t="s">
        <v>502</v>
      </c>
      <c r="E479" t="s">
        <v>217</v>
      </c>
      <c r="H479">
        <v>30207975</v>
      </c>
      <c r="I479" t="s">
        <v>217</v>
      </c>
      <c r="J479" t="s">
        <v>492</v>
      </c>
      <c r="K479" t="s">
        <v>493</v>
      </c>
      <c r="L479" s="6">
        <v>8550</v>
      </c>
      <c r="M479" s="6">
        <v>0</v>
      </c>
      <c r="N479" s="6">
        <v>0</v>
      </c>
      <c r="O479" s="6">
        <v>0</v>
      </c>
      <c r="P479" s="6">
        <v>0</v>
      </c>
      <c r="Q479" s="6">
        <v>50000</v>
      </c>
      <c r="R479" s="6">
        <v>0</v>
      </c>
      <c r="S479" s="6">
        <v>8550</v>
      </c>
      <c r="T479" s="6">
        <v>41450</v>
      </c>
      <c r="U479" s="6">
        <v>0</v>
      </c>
      <c r="V479" s="6">
        <v>0</v>
      </c>
      <c r="W479" s="6">
        <v>0</v>
      </c>
      <c r="X479" s="6">
        <v>0</v>
      </c>
      <c r="Y479" s="6">
        <v>4560</v>
      </c>
      <c r="Z479" s="6">
        <v>0</v>
      </c>
      <c r="AA479" s="6">
        <v>3990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t="s">
        <v>101</v>
      </c>
      <c r="AH479" t="s">
        <v>102</v>
      </c>
      <c r="AI479" t="s">
        <v>103</v>
      </c>
      <c r="AJ479" t="s">
        <v>144</v>
      </c>
      <c r="AK479" t="s">
        <v>144</v>
      </c>
      <c r="AO479" t="s">
        <v>106</v>
      </c>
      <c r="AP479" t="s">
        <v>107</v>
      </c>
      <c r="AQ479" t="s">
        <v>108</v>
      </c>
      <c r="AR479" t="s">
        <v>109</v>
      </c>
      <c r="AS479" t="s">
        <v>183</v>
      </c>
      <c r="AT479" t="s">
        <v>197</v>
      </c>
      <c r="AU479" t="s">
        <v>197</v>
      </c>
      <c r="AX479" t="s">
        <v>197</v>
      </c>
      <c r="AY479" t="s">
        <v>177</v>
      </c>
      <c r="AZ479" t="s">
        <v>198</v>
      </c>
      <c r="BA479" t="s">
        <v>199</v>
      </c>
      <c r="BB479" t="s">
        <v>503</v>
      </c>
      <c r="BC479" t="s">
        <v>504</v>
      </c>
      <c r="BD479" t="s">
        <v>504</v>
      </c>
      <c r="BE479" t="s">
        <v>132</v>
      </c>
      <c r="BF479" t="s">
        <v>132</v>
      </c>
      <c r="BK479" t="s">
        <v>132</v>
      </c>
      <c r="BL479" t="s">
        <v>113</v>
      </c>
      <c r="BM479" t="s">
        <v>481</v>
      </c>
      <c r="BN479" t="s">
        <v>514</v>
      </c>
      <c r="BP479" t="s">
        <v>514</v>
      </c>
      <c r="BQ479" t="s">
        <v>115</v>
      </c>
      <c r="BR479" t="s">
        <v>115</v>
      </c>
      <c r="BS479" t="s">
        <v>134</v>
      </c>
      <c r="BT479" t="s">
        <v>117</v>
      </c>
      <c r="BU479" t="s">
        <v>561</v>
      </c>
      <c r="BZ479" t="s">
        <v>561</v>
      </c>
      <c r="CA479" t="str">
        <f>VLOOKUP('DCSR exp data'!BZ479,Bucket[],2,FALSE)</f>
        <v>Outsourced services</v>
      </c>
      <c r="CB479" t="s">
        <v>119</v>
      </c>
      <c r="CC479" t="s">
        <v>137</v>
      </c>
      <c r="CD479" t="s">
        <v>138</v>
      </c>
      <c r="CE479" t="s">
        <v>138</v>
      </c>
      <c r="CF479" t="s">
        <v>497</v>
      </c>
      <c r="CH479" t="s">
        <v>497</v>
      </c>
      <c r="CI479" t="s">
        <v>141</v>
      </c>
      <c r="CJ479" t="s">
        <v>151</v>
      </c>
      <c r="CK479" t="s">
        <v>152</v>
      </c>
      <c r="CL479" t="s">
        <v>115</v>
      </c>
      <c r="CM479" t="s">
        <v>134</v>
      </c>
      <c r="CN479" t="s">
        <v>134</v>
      </c>
      <c r="CO479" t="s">
        <v>498</v>
      </c>
      <c r="CP479" t="s">
        <v>498</v>
      </c>
      <c r="CQ479" t="s">
        <v>498</v>
      </c>
      <c r="CR479" t="s">
        <v>498</v>
      </c>
      <c r="CS479" t="s">
        <v>498</v>
      </c>
      <c r="CT479" t="s">
        <v>498</v>
      </c>
    </row>
    <row r="480" spans="1:98" x14ac:dyDescent="0.25">
      <c r="A480" t="s">
        <v>97</v>
      </c>
      <c r="B480" t="s">
        <v>175</v>
      </c>
      <c r="C480" t="s">
        <v>98</v>
      </c>
      <c r="D480" t="s">
        <v>502</v>
      </c>
      <c r="E480" t="s">
        <v>217</v>
      </c>
      <c r="H480">
        <v>30207975</v>
      </c>
      <c r="I480" t="s">
        <v>217</v>
      </c>
      <c r="J480" t="s">
        <v>492</v>
      </c>
      <c r="K480" t="s">
        <v>493</v>
      </c>
      <c r="L480" s="6">
        <v>304540</v>
      </c>
      <c r="M480" s="6">
        <v>0</v>
      </c>
      <c r="N480" s="6">
        <v>0</v>
      </c>
      <c r="O480" s="6">
        <v>0</v>
      </c>
      <c r="P480" s="6">
        <v>0</v>
      </c>
      <c r="Q480" s="6">
        <v>100000</v>
      </c>
      <c r="R480" s="6">
        <v>0</v>
      </c>
      <c r="S480" s="6">
        <v>304540</v>
      </c>
      <c r="T480" s="6">
        <v>-204540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209965.6</v>
      </c>
      <c r="AA480" s="6">
        <v>94574.399999999994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t="s">
        <v>101</v>
      </c>
      <c r="AH480" t="s">
        <v>102</v>
      </c>
      <c r="AI480" t="s">
        <v>103</v>
      </c>
      <c r="AJ480" t="s">
        <v>144</v>
      </c>
      <c r="AK480" t="s">
        <v>144</v>
      </c>
      <c r="AO480" t="s">
        <v>106</v>
      </c>
      <c r="AP480" t="s">
        <v>107</v>
      </c>
      <c r="AQ480" t="s">
        <v>108</v>
      </c>
      <c r="AR480" t="s">
        <v>109</v>
      </c>
      <c r="AS480" t="s">
        <v>183</v>
      </c>
      <c r="AT480" t="s">
        <v>197</v>
      </c>
      <c r="AU480" t="s">
        <v>197</v>
      </c>
      <c r="AX480" t="s">
        <v>197</v>
      </c>
      <c r="AY480" t="s">
        <v>177</v>
      </c>
      <c r="AZ480" t="s">
        <v>198</v>
      </c>
      <c r="BA480" t="s">
        <v>199</v>
      </c>
      <c r="BB480" t="s">
        <v>503</v>
      </c>
      <c r="BC480" t="s">
        <v>504</v>
      </c>
      <c r="BD480" t="s">
        <v>504</v>
      </c>
      <c r="BE480" t="s">
        <v>132</v>
      </c>
      <c r="BF480" t="s">
        <v>132</v>
      </c>
      <c r="BK480" t="s">
        <v>132</v>
      </c>
      <c r="BL480" t="s">
        <v>113</v>
      </c>
      <c r="BM480" t="s">
        <v>481</v>
      </c>
      <c r="BN480" t="s">
        <v>514</v>
      </c>
      <c r="BP480" t="s">
        <v>514</v>
      </c>
      <c r="BQ480" t="s">
        <v>115</v>
      </c>
      <c r="BR480" t="s">
        <v>115</v>
      </c>
      <c r="BS480" t="s">
        <v>134</v>
      </c>
      <c r="BT480" t="s">
        <v>117</v>
      </c>
      <c r="BU480" t="s">
        <v>311</v>
      </c>
      <c r="BZ480" t="s">
        <v>311</v>
      </c>
      <c r="CA480" t="str">
        <f>VLOOKUP('DCSR exp data'!BZ480,Bucket[],2,FALSE)</f>
        <v>Outsourced services</v>
      </c>
      <c r="CB480" t="s">
        <v>119</v>
      </c>
      <c r="CC480" t="s">
        <v>137</v>
      </c>
      <c r="CD480" t="s">
        <v>138</v>
      </c>
      <c r="CE480" t="s">
        <v>138</v>
      </c>
      <c r="CF480" t="s">
        <v>497</v>
      </c>
      <c r="CH480" t="s">
        <v>497</v>
      </c>
      <c r="CI480" t="s">
        <v>141</v>
      </c>
      <c r="CJ480" t="s">
        <v>151</v>
      </c>
      <c r="CK480" t="s">
        <v>152</v>
      </c>
      <c r="CL480" t="s">
        <v>115</v>
      </c>
      <c r="CM480" t="s">
        <v>134</v>
      </c>
      <c r="CN480" t="s">
        <v>134</v>
      </c>
      <c r="CO480" t="s">
        <v>498</v>
      </c>
      <c r="CP480" t="s">
        <v>498</v>
      </c>
      <c r="CQ480" t="s">
        <v>498</v>
      </c>
      <c r="CR480" t="s">
        <v>498</v>
      </c>
      <c r="CS480" t="s">
        <v>498</v>
      </c>
      <c r="CT480" t="s">
        <v>498</v>
      </c>
    </row>
    <row r="481" spans="1:98" x14ac:dyDescent="0.25">
      <c r="A481" t="s">
        <v>97</v>
      </c>
      <c r="B481" t="s">
        <v>175</v>
      </c>
      <c r="C481" t="s">
        <v>98</v>
      </c>
      <c r="D481" t="s">
        <v>502</v>
      </c>
      <c r="E481" t="s">
        <v>217</v>
      </c>
      <c r="H481">
        <v>30207975</v>
      </c>
      <c r="I481" t="s">
        <v>217</v>
      </c>
      <c r="J481" t="s">
        <v>492</v>
      </c>
      <c r="K481" t="s">
        <v>493</v>
      </c>
      <c r="L481" s="6">
        <v>96954.38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96954.38</v>
      </c>
      <c r="T481" s="6">
        <v>-96954.38</v>
      </c>
      <c r="U481" s="6">
        <v>0</v>
      </c>
      <c r="V481" s="6">
        <v>0</v>
      </c>
      <c r="W481" s="6">
        <v>0</v>
      </c>
      <c r="X481" s="6">
        <v>0</v>
      </c>
      <c r="Y481" s="6">
        <v>39900</v>
      </c>
      <c r="Z481" s="6">
        <v>17154.38</v>
      </c>
      <c r="AA481" s="6">
        <v>39900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t="s">
        <v>101</v>
      </c>
      <c r="AH481" t="s">
        <v>102</v>
      </c>
      <c r="AI481" t="s">
        <v>103</v>
      </c>
      <c r="AJ481" t="s">
        <v>144</v>
      </c>
      <c r="AK481" t="s">
        <v>144</v>
      </c>
      <c r="AO481" t="s">
        <v>106</v>
      </c>
      <c r="AP481" t="s">
        <v>107</v>
      </c>
      <c r="AQ481" t="s">
        <v>108</v>
      </c>
      <c r="AR481" t="s">
        <v>109</v>
      </c>
      <c r="AS481" t="s">
        <v>183</v>
      </c>
      <c r="AT481" t="s">
        <v>197</v>
      </c>
      <c r="AU481" t="s">
        <v>197</v>
      </c>
      <c r="AX481" t="s">
        <v>197</v>
      </c>
      <c r="AY481" t="s">
        <v>177</v>
      </c>
      <c r="AZ481" t="s">
        <v>198</v>
      </c>
      <c r="BA481" t="s">
        <v>199</v>
      </c>
      <c r="BB481" t="s">
        <v>503</v>
      </c>
      <c r="BC481" t="s">
        <v>504</v>
      </c>
      <c r="BD481" t="s">
        <v>504</v>
      </c>
      <c r="BE481" t="s">
        <v>132</v>
      </c>
      <c r="BF481" t="s">
        <v>132</v>
      </c>
      <c r="BK481" t="s">
        <v>132</v>
      </c>
      <c r="BL481" t="s">
        <v>113</v>
      </c>
      <c r="BM481" t="s">
        <v>481</v>
      </c>
      <c r="BN481" t="s">
        <v>514</v>
      </c>
      <c r="BP481" t="s">
        <v>514</v>
      </c>
      <c r="BQ481" t="s">
        <v>115</v>
      </c>
      <c r="BR481" t="s">
        <v>115</v>
      </c>
      <c r="BS481" t="s">
        <v>134</v>
      </c>
      <c r="BT481" t="s">
        <v>117</v>
      </c>
      <c r="BU481" t="s">
        <v>292</v>
      </c>
      <c r="BZ481" t="s">
        <v>292</v>
      </c>
      <c r="CA481" t="str">
        <f>VLOOKUP('DCSR exp data'!BZ481,Bucket[],2,FALSE)</f>
        <v>Outsourced services</v>
      </c>
      <c r="CB481" t="s">
        <v>119</v>
      </c>
      <c r="CC481" t="s">
        <v>137</v>
      </c>
      <c r="CD481" t="s">
        <v>138</v>
      </c>
      <c r="CE481" t="s">
        <v>138</v>
      </c>
      <c r="CF481" t="s">
        <v>497</v>
      </c>
      <c r="CH481" t="s">
        <v>497</v>
      </c>
      <c r="CI481" t="s">
        <v>141</v>
      </c>
      <c r="CJ481" t="s">
        <v>151</v>
      </c>
      <c r="CK481" t="s">
        <v>152</v>
      </c>
      <c r="CL481" t="s">
        <v>115</v>
      </c>
      <c r="CM481" t="s">
        <v>134</v>
      </c>
      <c r="CN481" t="s">
        <v>134</v>
      </c>
      <c r="CO481" t="s">
        <v>498</v>
      </c>
      <c r="CP481" t="s">
        <v>498</v>
      </c>
      <c r="CQ481" t="s">
        <v>498</v>
      </c>
      <c r="CR481" t="s">
        <v>498</v>
      </c>
      <c r="CS481" t="s">
        <v>498</v>
      </c>
      <c r="CT481" t="s">
        <v>498</v>
      </c>
    </row>
    <row r="482" spans="1:98" x14ac:dyDescent="0.25">
      <c r="A482" t="s">
        <v>97</v>
      </c>
      <c r="B482" t="s">
        <v>175</v>
      </c>
      <c r="C482" t="s">
        <v>98</v>
      </c>
      <c r="D482" t="s">
        <v>502</v>
      </c>
      <c r="E482" t="s">
        <v>217</v>
      </c>
      <c r="H482">
        <v>30207975</v>
      </c>
      <c r="I482" t="s">
        <v>217</v>
      </c>
      <c r="J482" t="s">
        <v>492</v>
      </c>
      <c r="K482" t="s">
        <v>493</v>
      </c>
      <c r="L482" s="6">
        <v>928644</v>
      </c>
      <c r="M482" s="6">
        <v>0</v>
      </c>
      <c r="N482" s="6">
        <v>0</v>
      </c>
      <c r="O482" s="6">
        <v>0</v>
      </c>
      <c r="P482" s="6">
        <v>0</v>
      </c>
      <c r="Q482" s="6">
        <v>800000</v>
      </c>
      <c r="R482" s="6">
        <v>0</v>
      </c>
      <c r="S482" s="6">
        <v>928644</v>
      </c>
      <c r="T482" s="6">
        <v>-128644</v>
      </c>
      <c r="U482" s="6">
        <v>0</v>
      </c>
      <c r="V482" s="6">
        <v>0</v>
      </c>
      <c r="W482" s="6">
        <v>0</v>
      </c>
      <c r="X482" s="6">
        <v>0</v>
      </c>
      <c r="Y482" s="6">
        <v>120840</v>
      </c>
      <c r="Z482" s="6">
        <v>523944</v>
      </c>
      <c r="AA482" s="6">
        <v>275360</v>
      </c>
      <c r="AB482" s="6">
        <v>8500</v>
      </c>
      <c r="AC482" s="6">
        <v>0</v>
      </c>
      <c r="AD482" s="6">
        <v>0</v>
      </c>
      <c r="AE482" s="6">
        <v>0</v>
      </c>
      <c r="AF482" s="6">
        <v>0</v>
      </c>
      <c r="AG482" t="s">
        <v>101</v>
      </c>
      <c r="AH482" t="s">
        <v>102</v>
      </c>
      <c r="AI482" t="s">
        <v>103</v>
      </c>
      <c r="AJ482" t="s">
        <v>144</v>
      </c>
      <c r="AK482" t="s">
        <v>144</v>
      </c>
      <c r="AO482" t="s">
        <v>106</v>
      </c>
      <c r="AP482" t="s">
        <v>107</v>
      </c>
      <c r="AQ482" t="s">
        <v>108</v>
      </c>
      <c r="AR482" t="s">
        <v>109</v>
      </c>
      <c r="AS482" t="s">
        <v>183</v>
      </c>
      <c r="AT482" t="s">
        <v>197</v>
      </c>
      <c r="AU482" t="s">
        <v>197</v>
      </c>
      <c r="AX482" t="s">
        <v>197</v>
      </c>
      <c r="AY482" t="s">
        <v>177</v>
      </c>
      <c r="AZ482" t="s">
        <v>198</v>
      </c>
      <c r="BA482" t="s">
        <v>199</v>
      </c>
      <c r="BB482" t="s">
        <v>503</v>
      </c>
      <c r="BC482" t="s">
        <v>504</v>
      </c>
      <c r="BD482" t="s">
        <v>504</v>
      </c>
      <c r="BE482" t="s">
        <v>132</v>
      </c>
      <c r="BF482" t="s">
        <v>132</v>
      </c>
      <c r="BK482" t="s">
        <v>132</v>
      </c>
      <c r="BL482" t="s">
        <v>113</v>
      </c>
      <c r="BM482" t="s">
        <v>481</v>
      </c>
      <c r="BN482" t="s">
        <v>514</v>
      </c>
      <c r="BP482" t="s">
        <v>514</v>
      </c>
      <c r="BQ482" t="s">
        <v>115</v>
      </c>
      <c r="BR482" t="s">
        <v>115</v>
      </c>
      <c r="BS482" t="s">
        <v>134</v>
      </c>
      <c r="BT482" t="s">
        <v>117</v>
      </c>
      <c r="BU482" t="s">
        <v>307</v>
      </c>
      <c r="BZ482" t="s">
        <v>307</v>
      </c>
      <c r="CA482" t="str">
        <f>VLOOKUP('DCSR exp data'!BZ482,Bucket[],2,FALSE)</f>
        <v>Outsourced services</v>
      </c>
      <c r="CB482" t="s">
        <v>119</v>
      </c>
      <c r="CC482" t="s">
        <v>137</v>
      </c>
      <c r="CD482" t="s">
        <v>138</v>
      </c>
      <c r="CE482" t="s">
        <v>138</v>
      </c>
      <c r="CF482" t="s">
        <v>497</v>
      </c>
      <c r="CH482" t="s">
        <v>497</v>
      </c>
      <c r="CI482" t="s">
        <v>141</v>
      </c>
      <c r="CJ482" t="s">
        <v>151</v>
      </c>
      <c r="CK482" t="s">
        <v>152</v>
      </c>
      <c r="CL482" t="s">
        <v>115</v>
      </c>
      <c r="CM482" t="s">
        <v>134</v>
      </c>
      <c r="CN482" t="s">
        <v>134</v>
      </c>
      <c r="CO482" t="s">
        <v>498</v>
      </c>
      <c r="CP482" t="s">
        <v>498</v>
      </c>
      <c r="CQ482" t="s">
        <v>498</v>
      </c>
      <c r="CR482" t="s">
        <v>498</v>
      </c>
      <c r="CS482" t="s">
        <v>498</v>
      </c>
      <c r="CT482" t="s">
        <v>498</v>
      </c>
    </row>
    <row r="483" spans="1:98" x14ac:dyDescent="0.25">
      <c r="A483" t="s">
        <v>97</v>
      </c>
      <c r="B483" t="s">
        <v>175</v>
      </c>
      <c r="C483" t="s">
        <v>98</v>
      </c>
      <c r="D483" t="s">
        <v>502</v>
      </c>
      <c r="E483" t="s">
        <v>217</v>
      </c>
      <c r="H483">
        <v>30207975</v>
      </c>
      <c r="I483" t="s">
        <v>217</v>
      </c>
      <c r="J483" t="s">
        <v>492</v>
      </c>
      <c r="K483" t="s">
        <v>493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55000</v>
      </c>
      <c r="R483" s="6">
        <v>0</v>
      </c>
      <c r="S483" s="6">
        <v>0</v>
      </c>
      <c r="T483" s="6">
        <v>55000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t="s">
        <v>101</v>
      </c>
      <c r="AH483" t="s">
        <v>102</v>
      </c>
      <c r="AI483" t="s">
        <v>103</v>
      </c>
      <c r="AJ483" t="s">
        <v>144</v>
      </c>
      <c r="AK483" t="s">
        <v>144</v>
      </c>
      <c r="AO483" t="s">
        <v>106</v>
      </c>
      <c r="AP483" t="s">
        <v>107</v>
      </c>
      <c r="AQ483" t="s">
        <v>108</v>
      </c>
      <c r="AR483" t="s">
        <v>109</v>
      </c>
      <c r="AS483" t="s">
        <v>183</v>
      </c>
      <c r="AT483" t="s">
        <v>197</v>
      </c>
      <c r="AU483" t="s">
        <v>197</v>
      </c>
      <c r="AX483" t="s">
        <v>197</v>
      </c>
      <c r="AY483" t="s">
        <v>177</v>
      </c>
      <c r="AZ483" t="s">
        <v>198</v>
      </c>
      <c r="BA483" t="s">
        <v>199</v>
      </c>
      <c r="BB483" t="s">
        <v>503</v>
      </c>
      <c r="BC483" t="s">
        <v>504</v>
      </c>
      <c r="BD483" t="s">
        <v>504</v>
      </c>
      <c r="BE483" t="s">
        <v>132</v>
      </c>
      <c r="BF483" t="s">
        <v>132</v>
      </c>
      <c r="BK483" t="s">
        <v>132</v>
      </c>
      <c r="BL483" t="s">
        <v>113</v>
      </c>
      <c r="BM483" t="s">
        <v>481</v>
      </c>
      <c r="BN483" t="s">
        <v>514</v>
      </c>
      <c r="BP483" t="s">
        <v>514</v>
      </c>
      <c r="BQ483" t="s">
        <v>115</v>
      </c>
      <c r="BR483" t="s">
        <v>115</v>
      </c>
      <c r="BS483" t="s">
        <v>134</v>
      </c>
      <c r="BT483" t="s">
        <v>117</v>
      </c>
      <c r="BU483" t="s">
        <v>319</v>
      </c>
      <c r="BZ483" t="s">
        <v>319</v>
      </c>
      <c r="CA483" t="str">
        <f>VLOOKUP('DCSR exp data'!BZ483,Bucket[],2,FALSE)</f>
        <v>Entertainment and functions</v>
      </c>
      <c r="CB483" t="s">
        <v>119</v>
      </c>
      <c r="CC483" t="s">
        <v>137</v>
      </c>
      <c r="CD483" t="s">
        <v>138</v>
      </c>
      <c r="CE483" t="s">
        <v>138</v>
      </c>
      <c r="CF483" t="s">
        <v>497</v>
      </c>
      <c r="CH483" t="s">
        <v>497</v>
      </c>
      <c r="CI483" t="s">
        <v>141</v>
      </c>
      <c r="CJ483" t="s">
        <v>151</v>
      </c>
      <c r="CK483" t="s">
        <v>152</v>
      </c>
      <c r="CL483" t="s">
        <v>115</v>
      </c>
      <c r="CM483" t="s">
        <v>134</v>
      </c>
      <c r="CN483" t="s">
        <v>134</v>
      </c>
      <c r="CO483" t="s">
        <v>498</v>
      </c>
      <c r="CP483" t="s">
        <v>498</v>
      </c>
      <c r="CQ483" t="s">
        <v>498</v>
      </c>
      <c r="CR483" t="s">
        <v>498</v>
      </c>
      <c r="CS483" t="s">
        <v>498</v>
      </c>
      <c r="CT483" t="s">
        <v>498</v>
      </c>
    </row>
    <row r="484" spans="1:98" x14ac:dyDescent="0.25">
      <c r="A484" t="s">
        <v>97</v>
      </c>
      <c r="B484" t="s">
        <v>175</v>
      </c>
      <c r="C484" t="s">
        <v>98</v>
      </c>
      <c r="D484" t="s">
        <v>502</v>
      </c>
      <c r="E484" t="s">
        <v>217</v>
      </c>
      <c r="H484">
        <v>30207975</v>
      </c>
      <c r="I484" t="s">
        <v>217</v>
      </c>
      <c r="J484" t="s">
        <v>492</v>
      </c>
      <c r="K484" t="s">
        <v>493</v>
      </c>
      <c r="L484" s="6">
        <v>102600</v>
      </c>
      <c r="M484" s="6">
        <v>0</v>
      </c>
      <c r="N484" s="6">
        <v>0</v>
      </c>
      <c r="O484" s="6">
        <v>0</v>
      </c>
      <c r="P484" s="6">
        <v>0</v>
      </c>
      <c r="Q484" s="6">
        <v>110000</v>
      </c>
      <c r="R484" s="6">
        <v>0</v>
      </c>
      <c r="S484" s="6">
        <v>102600</v>
      </c>
      <c r="T484" s="6">
        <v>7400</v>
      </c>
      <c r="U484" s="6">
        <v>0</v>
      </c>
      <c r="V484" s="6">
        <v>0</v>
      </c>
      <c r="W484" s="6">
        <v>0</v>
      </c>
      <c r="X484" s="6">
        <v>0</v>
      </c>
      <c r="Y484" s="6">
        <v>16530</v>
      </c>
      <c r="Z484" s="6">
        <v>71820</v>
      </c>
      <c r="AA484" s="6">
        <v>14250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t="s">
        <v>101</v>
      </c>
      <c r="AH484" t="s">
        <v>102</v>
      </c>
      <c r="AI484" t="s">
        <v>103</v>
      </c>
      <c r="AJ484" t="s">
        <v>144</v>
      </c>
      <c r="AK484" t="s">
        <v>144</v>
      </c>
      <c r="AO484" t="s">
        <v>106</v>
      </c>
      <c r="AP484" t="s">
        <v>107</v>
      </c>
      <c r="AQ484" t="s">
        <v>108</v>
      </c>
      <c r="AR484" t="s">
        <v>109</v>
      </c>
      <c r="AS484" t="s">
        <v>183</v>
      </c>
      <c r="AT484" t="s">
        <v>197</v>
      </c>
      <c r="AU484" t="s">
        <v>197</v>
      </c>
      <c r="AX484" t="s">
        <v>197</v>
      </c>
      <c r="AY484" t="s">
        <v>177</v>
      </c>
      <c r="AZ484" t="s">
        <v>198</v>
      </c>
      <c r="BA484" t="s">
        <v>199</v>
      </c>
      <c r="BB484" t="s">
        <v>503</v>
      </c>
      <c r="BC484" t="s">
        <v>504</v>
      </c>
      <c r="BD484" t="s">
        <v>504</v>
      </c>
      <c r="BE484" t="s">
        <v>132</v>
      </c>
      <c r="BF484" t="s">
        <v>132</v>
      </c>
      <c r="BK484" t="s">
        <v>132</v>
      </c>
      <c r="BL484" t="s">
        <v>113</v>
      </c>
      <c r="BM484" t="s">
        <v>481</v>
      </c>
      <c r="BN484" t="s">
        <v>514</v>
      </c>
      <c r="BP484" t="s">
        <v>514</v>
      </c>
      <c r="BQ484" t="s">
        <v>115</v>
      </c>
      <c r="BR484" t="s">
        <v>115</v>
      </c>
      <c r="BS484" t="s">
        <v>134</v>
      </c>
      <c r="BT484" t="s">
        <v>117</v>
      </c>
      <c r="BU484" t="s">
        <v>315</v>
      </c>
      <c r="BZ484" t="s">
        <v>315</v>
      </c>
      <c r="CA484" t="str">
        <f>VLOOKUP('DCSR exp data'!BZ484,Bucket[],2,FALSE)</f>
        <v>Outsourced services</v>
      </c>
      <c r="CB484" t="s">
        <v>119</v>
      </c>
      <c r="CC484" t="s">
        <v>137</v>
      </c>
      <c r="CD484" t="s">
        <v>138</v>
      </c>
      <c r="CE484" t="s">
        <v>138</v>
      </c>
      <c r="CF484" t="s">
        <v>497</v>
      </c>
      <c r="CH484" t="s">
        <v>497</v>
      </c>
      <c r="CI484" t="s">
        <v>141</v>
      </c>
      <c r="CJ484" t="s">
        <v>151</v>
      </c>
      <c r="CK484" t="s">
        <v>152</v>
      </c>
      <c r="CL484" t="s">
        <v>115</v>
      </c>
      <c r="CM484" t="s">
        <v>134</v>
      </c>
      <c r="CN484" t="s">
        <v>134</v>
      </c>
      <c r="CO484" t="s">
        <v>498</v>
      </c>
      <c r="CP484" t="s">
        <v>498</v>
      </c>
      <c r="CQ484" t="s">
        <v>498</v>
      </c>
      <c r="CR484" t="s">
        <v>498</v>
      </c>
      <c r="CS484" t="s">
        <v>498</v>
      </c>
      <c r="CT484" t="s">
        <v>498</v>
      </c>
    </row>
    <row r="485" spans="1:98" x14ac:dyDescent="0.25">
      <c r="A485" t="s">
        <v>97</v>
      </c>
      <c r="B485" t="s">
        <v>175</v>
      </c>
      <c r="C485" t="s">
        <v>98</v>
      </c>
      <c r="D485" t="s">
        <v>502</v>
      </c>
      <c r="E485" t="s">
        <v>217</v>
      </c>
      <c r="H485">
        <v>30207975</v>
      </c>
      <c r="I485" t="s">
        <v>217</v>
      </c>
      <c r="J485" t="s">
        <v>492</v>
      </c>
      <c r="K485" t="s">
        <v>493</v>
      </c>
      <c r="L485" s="6">
        <v>35340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35340</v>
      </c>
      <c r="T485" s="6">
        <v>-35340</v>
      </c>
      <c r="U485" s="6">
        <v>0</v>
      </c>
      <c r="V485" s="6">
        <v>0</v>
      </c>
      <c r="W485" s="6">
        <v>0</v>
      </c>
      <c r="X485" s="6">
        <v>0</v>
      </c>
      <c r="Y485" s="6">
        <v>35340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t="s">
        <v>101</v>
      </c>
      <c r="AH485" t="s">
        <v>102</v>
      </c>
      <c r="AI485" t="s">
        <v>103</v>
      </c>
      <c r="AJ485" t="s">
        <v>144</v>
      </c>
      <c r="AK485" t="s">
        <v>144</v>
      </c>
      <c r="AO485" t="s">
        <v>106</v>
      </c>
      <c r="AP485" t="s">
        <v>107</v>
      </c>
      <c r="AQ485" t="s">
        <v>108</v>
      </c>
      <c r="AR485" t="s">
        <v>109</v>
      </c>
      <c r="AS485" t="s">
        <v>183</v>
      </c>
      <c r="AT485" t="s">
        <v>197</v>
      </c>
      <c r="AU485" t="s">
        <v>197</v>
      </c>
      <c r="AX485" t="s">
        <v>197</v>
      </c>
      <c r="AY485" t="s">
        <v>177</v>
      </c>
      <c r="AZ485" t="s">
        <v>198</v>
      </c>
      <c r="BA485" t="s">
        <v>199</v>
      </c>
      <c r="BB485" t="s">
        <v>503</v>
      </c>
      <c r="BC485" t="s">
        <v>504</v>
      </c>
      <c r="BD485" t="s">
        <v>504</v>
      </c>
      <c r="BE485" t="s">
        <v>132</v>
      </c>
      <c r="BF485" t="s">
        <v>132</v>
      </c>
      <c r="BK485" t="s">
        <v>132</v>
      </c>
      <c r="BL485" t="s">
        <v>113</v>
      </c>
      <c r="BM485" t="s">
        <v>481</v>
      </c>
      <c r="BN485" t="s">
        <v>514</v>
      </c>
      <c r="BP485" t="s">
        <v>514</v>
      </c>
      <c r="BQ485" t="s">
        <v>115</v>
      </c>
      <c r="BR485" t="s">
        <v>115</v>
      </c>
      <c r="BS485" t="s">
        <v>134</v>
      </c>
      <c r="BT485" t="s">
        <v>117</v>
      </c>
      <c r="BU485" t="s">
        <v>293</v>
      </c>
      <c r="BZ485" t="s">
        <v>293</v>
      </c>
      <c r="CA485" t="str">
        <f>VLOOKUP('DCSR exp data'!BZ485,Bucket[],2,FALSE)</f>
        <v>Outsourced services</v>
      </c>
      <c r="CB485" t="s">
        <v>119</v>
      </c>
      <c r="CC485" t="s">
        <v>137</v>
      </c>
      <c r="CD485" t="s">
        <v>138</v>
      </c>
      <c r="CE485" t="s">
        <v>138</v>
      </c>
      <c r="CF485" t="s">
        <v>497</v>
      </c>
      <c r="CH485" t="s">
        <v>497</v>
      </c>
      <c r="CI485" t="s">
        <v>141</v>
      </c>
      <c r="CJ485" t="s">
        <v>151</v>
      </c>
      <c r="CK485" t="s">
        <v>152</v>
      </c>
      <c r="CL485" t="s">
        <v>115</v>
      </c>
      <c r="CM485" t="s">
        <v>134</v>
      </c>
      <c r="CN485" t="s">
        <v>134</v>
      </c>
      <c r="CO485" t="s">
        <v>498</v>
      </c>
      <c r="CP485" t="s">
        <v>498</v>
      </c>
      <c r="CQ485" t="s">
        <v>498</v>
      </c>
      <c r="CR485" t="s">
        <v>498</v>
      </c>
      <c r="CS485" t="s">
        <v>498</v>
      </c>
      <c r="CT485" t="s">
        <v>498</v>
      </c>
    </row>
    <row r="486" spans="1:98" x14ac:dyDescent="0.25">
      <c r="A486" t="s">
        <v>97</v>
      </c>
      <c r="B486" t="s">
        <v>175</v>
      </c>
      <c r="C486" t="s">
        <v>98</v>
      </c>
      <c r="D486" t="s">
        <v>502</v>
      </c>
      <c r="E486" t="s">
        <v>217</v>
      </c>
      <c r="H486">
        <v>30207975</v>
      </c>
      <c r="I486" t="s">
        <v>217</v>
      </c>
      <c r="J486" t="s">
        <v>559</v>
      </c>
      <c r="K486" t="s">
        <v>493</v>
      </c>
      <c r="L486" s="6">
        <v>26985.41</v>
      </c>
      <c r="M486" s="6">
        <v>0</v>
      </c>
      <c r="N486" s="6">
        <v>27000</v>
      </c>
      <c r="O486" s="6">
        <v>0</v>
      </c>
      <c r="P486" s="6">
        <v>0</v>
      </c>
      <c r="Q486" s="6">
        <v>27000</v>
      </c>
      <c r="R486" s="6">
        <v>0</v>
      </c>
      <c r="S486" s="6">
        <v>26985.41</v>
      </c>
      <c r="T486" s="6">
        <v>14.59</v>
      </c>
      <c r="U486" s="6">
        <v>0</v>
      </c>
      <c r="V486" s="6">
        <v>0</v>
      </c>
      <c r="W486" s="6">
        <v>0</v>
      </c>
      <c r="X486" s="6">
        <v>26985.41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t="s">
        <v>101</v>
      </c>
      <c r="AH486" t="s">
        <v>102</v>
      </c>
      <c r="AI486" t="s">
        <v>103</v>
      </c>
      <c r="AJ486" t="s">
        <v>144</v>
      </c>
      <c r="AK486" t="s">
        <v>144</v>
      </c>
      <c r="AO486" t="s">
        <v>106</v>
      </c>
      <c r="AP486" t="s">
        <v>107</v>
      </c>
      <c r="AQ486" t="s">
        <v>108</v>
      </c>
      <c r="AR486" t="s">
        <v>109</v>
      </c>
      <c r="AS486" t="s">
        <v>183</v>
      </c>
      <c r="AT486" t="s">
        <v>197</v>
      </c>
      <c r="AU486" t="s">
        <v>197</v>
      </c>
      <c r="AX486" t="s">
        <v>197</v>
      </c>
      <c r="AY486" t="s">
        <v>177</v>
      </c>
      <c r="AZ486" t="s">
        <v>198</v>
      </c>
      <c r="BA486" t="s">
        <v>199</v>
      </c>
      <c r="BB486" t="s">
        <v>503</v>
      </c>
      <c r="BC486" t="s">
        <v>504</v>
      </c>
      <c r="BD486" t="s">
        <v>504</v>
      </c>
      <c r="BE486" t="s">
        <v>132</v>
      </c>
      <c r="BF486" t="s">
        <v>132</v>
      </c>
      <c r="BK486" t="s">
        <v>132</v>
      </c>
      <c r="BL486" t="s">
        <v>133</v>
      </c>
      <c r="BM486" t="s">
        <v>133</v>
      </c>
      <c r="BP486" t="s">
        <v>133</v>
      </c>
      <c r="BQ486" t="s">
        <v>115</v>
      </c>
      <c r="BR486" t="s">
        <v>164</v>
      </c>
      <c r="BS486" t="s">
        <v>191</v>
      </c>
      <c r="BT486" t="s">
        <v>117</v>
      </c>
      <c r="BU486" t="s">
        <v>329</v>
      </c>
      <c r="BV486" t="s">
        <v>192</v>
      </c>
      <c r="BZ486" t="s">
        <v>192</v>
      </c>
      <c r="CA486" t="str">
        <f>VLOOKUP('DCSR exp data'!BZ486,Bucket[],2,FALSE)</f>
        <v>Employee benefits</v>
      </c>
      <c r="CB486" t="s">
        <v>119</v>
      </c>
      <c r="CC486" t="s">
        <v>137</v>
      </c>
      <c r="CD486" t="s">
        <v>322</v>
      </c>
      <c r="CE486" t="s">
        <v>560</v>
      </c>
      <c r="CH486" t="s">
        <v>560</v>
      </c>
      <c r="CI486" t="s">
        <v>141</v>
      </c>
      <c r="CJ486" t="s">
        <v>151</v>
      </c>
      <c r="CK486" t="s">
        <v>152</v>
      </c>
      <c r="CL486" t="s">
        <v>164</v>
      </c>
      <c r="CM486" t="s">
        <v>325</v>
      </c>
      <c r="CN486" t="s">
        <v>325</v>
      </c>
      <c r="CO486" t="s">
        <v>498</v>
      </c>
      <c r="CP486" t="s">
        <v>498</v>
      </c>
      <c r="CQ486" t="s">
        <v>498</v>
      </c>
      <c r="CR486" t="s">
        <v>498</v>
      </c>
      <c r="CS486" t="s">
        <v>498</v>
      </c>
      <c r="CT486" t="s">
        <v>498</v>
      </c>
    </row>
    <row r="487" spans="1:98" x14ac:dyDescent="0.25">
      <c r="A487" t="s">
        <v>97</v>
      </c>
      <c r="B487" t="s">
        <v>175</v>
      </c>
      <c r="C487" t="s">
        <v>98</v>
      </c>
      <c r="D487" t="s">
        <v>502</v>
      </c>
      <c r="E487" t="s">
        <v>217</v>
      </c>
      <c r="H487">
        <v>30207975</v>
      </c>
      <c r="I487" t="s">
        <v>217</v>
      </c>
      <c r="J487" t="s">
        <v>492</v>
      </c>
      <c r="K487" t="s">
        <v>493</v>
      </c>
      <c r="L487" s="6">
        <v>19194.62</v>
      </c>
      <c r="M487" s="6">
        <v>0</v>
      </c>
      <c r="N487" s="6">
        <v>20000</v>
      </c>
      <c r="O487" s="6">
        <v>0</v>
      </c>
      <c r="P487" s="6">
        <v>0</v>
      </c>
      <c r="Q487" s="6">
        <v>20000</v>
      </c>
      <c r="R487" s="6">
        <v>0</v>
      </c>
      <c r="S487" s="6">
        <v>19194.62</v>
      </c>
      <c r="T487" s="6">
        <v>805.38</v>
      </c>
      <c r="U487" s="6">
        <v>0</v>
      </c>
      <c r="V487" s="6">
        <v>0</v>
      </c>
      <c r="W487" s="6">
        <v>0</v>
      </c>
      <c r="X487" s="6">
        <v>19194.62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t="s">
        <v>101</v>
      </c>
      <c r="AH487" t="s">
        <v>102</v>
      </c>
      <c r="AI487" t="s">
        <v>103</v>
      </c>
      <c r="AJ487" t="s">
        <v>144</v>
      </c>
      <c r="AK487" t="s">
        <v>144</v>
      </c>
      <c r="AO487" t="s">
        <v>106</v>
      </c>
      <c r="AP487" t="s">
        <v>107</v>
      </c>
      <c r="AQ487" t="s">
        <v>108</v>
      </c>
      <c r="AR487" t="s">
        <v>109</v>
      </c>
      <c r="AS487" t="s">
        <v>183</v>
      </c>
      <c r="AT487" t="s">
        <v>197</v>
      </c>
      <c r="AU487" t="s">
        <v>197</v>
      </c>
      <c r="AX487" t="s">
        <v>197</v>
      </c>
      <c r="AY487" t="s">
        <v>177</v>
      </c>
      <c r="AZ487" t="s">
        <v>198</v>
      </c>
      <c r="BA487" t="s">
        <v>199</v>
      </c>
      <c r="BB487" t="s">
        <v>503</v>
      </c>
      <c r="BC487" t="s">
        <v>504</v>
      </c>
      <c r="BD487" t="s">
        <v>504</v>
      </c>
      <c r="BE487" t="s">
        <v>132</v>
      </c>
      <c r="BF487" t="s">
        <v>132</v>
      </c>
      <c r="BK487" t="s">
        <v>132</v>
      </c>
      <c r="BL487" t="s">
        <v>133</v>
      </c>
      <c r="BM487" t="s">
        <v>133</v>
      </c>
      <c r="BP487" t="s">
        <v>133</v>
      </c>
      <c r="BQ487" t="s">
        <v>115</v>
      </c>
      <c r="BR487" t="s">
        <v>115</v>
      </c>
      <c r="BS487" t="s">
        <v>331</v>
      </c>
      <c r="BT487" t="s">
        <v>117</v>
      </c>
      <c r="BU487" t="s">
        <v>332</v>
      </c>
      <c r="BZ487" t="s">
        <v>332</v>
      </c>
      <c r="CA487" t="str">
        <f>VLOOKUP('DCSR exp data'!BZ487,Bucket[],2,FALSE)</f>
        <v>Interest paid</v>
      </c>
      <c r="CB487" t="s">
        <v>119</v>
      </c>
      <c r="CC487" t="s">
        <v>137</v>
      </c>
      <c r="CD487" t="s">
        <v>138</v>
      </c>
      <c r="CE487" t="s">
        <v>138</v>
      </c>
      <c r="CF487" t="s">
        <v>497</v>
      </c>
      <c r="CH487" t="s">
        <v>497</v>
      </c>
      <c r="CI487" t="s">
        <v>141</v>
      </c>
      <c r="CJ487" t="s">
        <v>151</v>
      </c>
      <c r="CK487" t="s">
        <v>152</v>
      </c>
      <c r="CL487" t="s">
        <v>115</v>
      </c>
      <c r="CM487" t="s">
        <v>331</v>
      </c>
      <c r="CN487" t="s">
        <v>331</v>
      </c>
      <c r="CO487" t="s">
        <v>498</v>
      </c>
      <c r="CP487" t="s">
        <v>498</v>
      </c>
      <c r="CQ487" t="s">
        <v>498</v>
      </c>
      <c r="CR487" t="s">
        <v>498</v>
      </c>
      <c r="CS487" t="s">
        <v>498</v>
      </c>
      <c r="CT487" t="s">
        <v>498</v>
      </c>
    </row>
    <row r="488" spans="1:98" x14ac:dyDescent="0.25">
      <c r="A488" t="s">
        <v>97</v>
      </c>
      <c r="B488" t="s">
        <v>175</v>
      </c>
      <c r="C488" t="s">
        <v>98</v>
      </c>
      <c r="D488" t="s">
        <v>502</v>
      </c>
      <c r="E488" t="s">
        <v>217</v>
      </c>
      <c r="H488">
        <v>30207975</v>
      </c>
      <c r="I488" t="s">
        <v>217</v>
      </c>
      <c r="J488" t="s">
        <v>492</v>
      </c>
      <c r="K488" t="s">
        <v>493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40000</v>
      </c>
      <c r="R488" s="6">
        <v>0</v>
      </c>
      <c r="S488" s="6">
        <v>0</v>
      </c>
      <c r="T488" s="6">
        <v>40000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t="s">
        <v>101</v>
      </c>
      <c r="AH488" t="s">
        <v>102</v>
      </c>
      <c r="AI488" t="s">
        <v>103</v>
      </c>
      <c r="AJ488" t="s">
        <v>144</v>
      </c>
      <c r="AK488" t="s">
        <v>144</v>
      </c>
      <c r="AO488" t="s">
        <v>106</v>
      </c>
      <c r="AP488" t="s">
        <v>107</v>
      </c>
      <c r="AQ488" t="s">
        <v>108</v>
      </c>
      <c r="AR488" t="s">
        <v>109</v>
      </c>
      <c r="AS488" t="s">
        <v>183</v>
      </c>
      <c r="AT488" t="s">
        <v>197</v>
      </c>
      <c r="AU488" t="s">
        <v>197</v>
      </c>
      <c r="AX488" t="s">
        <v>197</v>
      </c>
      <c r="AY488" t="s">
        <v>177</v>
      </c>
      <c r="AZ488" t="s">
        <v>198</v>
      </c>
      <c r="BA488" t="s">
        <v>199</v>
      </c>
      <c r="BB488" t="s">
        <v>503</v>
      </c>
      <c r="BC488" t="s">
        <v>504</v>
      </c>
      <c r="BD488" t="s">
        <v>504</v>
      </c>
      <c r="BE488" t="s">
        <v>132</v>
      </c>
      <c r="BF488" t="s">
        <v>132</v>
      </c>
      <c r="BK488" t="s">
        <v>132</v>
      </c>
      <c r="BL488" t="s">
        <v>113</v>
      </c>
      <c r="BM488" t="s">
        <v>481</v>
      </c>
      <c r="BN488" t="s">
        <v>514</v>
      </c>
      <c r="BP488" t="s">
        <v>514</v>
      </c>
      <c r="BQ488" t="s">
        <v>115</v>
      </c>
      <c r="BR488" t="s">
        <v>115</v>
      </c>
      <c r="BS488" t="s">
        <v>134</v>
      </c>
      <c r="BT488" t="s">
        <v>117</v>
      </c>
      <c r="BU488" t="s">
        <v>333</v>
      </c>
      <c r="BZ488" t="s">
        <v>333</v>
      </c>
      <c r="CA488" t="str">
        <f>VLOOKUP('DCSR exp data'!BZ488,Bucket[],2,FALSE)</f>
        <v>Library overheads</v>
      </c>
      <c r="CB488" t="s">
        <v>119</v>
      </c>
      <c r="CC488" t="s">
        <v>137</v>
      </c>
      <c r="CD488" t="s">
        <v>138</v>
      </c>
      <c r="CE488" t="s">
        <v>138</v>
      </c>
      <c r="CF488" t="s">
        <v>497</v>
      </c>
      <c r="CH488" t="s">
        <v>497</v>
      </c>
      <c r="CI488" t="s">
        <v>141</v>
      </c>
      <c r="CJ488" t="s">
        <v>151</v>
      </c>
      <c r="CK488" t="s">
        <v>152</v>
      </c>
      <c r="CL488" t="s">
        <v>115</v>
      </c>
      <c r="CM488" t="s">
        <v>134</v>
      </c>
      <c r="CN488" t="s">
        <v>134</v>
      </c>
      <c r="CO488" t="s">
        <v>498</v>
      </c>
      <c r="CP488" t="s">
        <v>498</v>
      </c>
      <c r="CQ488" t="s">
        <v>498</v>
      </c>
      <c r="CR488" t="s">
        <v>498</v>
      </c>
      <c r="CS488" t="s">
        <v>498</v>
      </c>
      <c r="CT488" t="s">
        <v>498</v>
      </c>
    </row>
    <row r="489" spans="1:98" x14ac:dyDescent="0.25">
      <c r="A489" t="s">
        <v>97</v>
      </c>
      <c r="B489" t="s">
        <v>175</v>
      </c>
      <c r="C489" t="s">
        <v>98</v>
      </c>
      <c r="D489" t="s">
        <v>502</v>
      </c>
      <c r="E489" t="s">
        <v>517</v>
      </c>
      <c r="H489">
        <v>30210975</v>
      </c>
      <c r="I489" t="s">
        <v>517</v>
      </c>
      <c r="J489" t="s">
        <v>492</v>
      </c>
      <c r="K489" t="s">
        <v>493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176700</v>
      </c>
      <c r="T489" s="6">
        <v>-176700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176700</v>
      </c>
      <c r="AG489" t="s">
        <v>101</v>
      </c>
      <c r="AH489" t="s">
        <v>102</v>
      </c>
      <c r="AI489" t="s">
        <v>103</v>
      </c>
      <c r="AJ489" t="s">
        <v>144</v>
      </c>
      <c r="AK489" t="s">
        <v>144</v>
      </c>
      <c r="AO489" t="s">
        <v>106</v>
      </c>
      <c r="AP489" t="s">
        <v>107</v>
      </c>
      <c r="AQ489" t="s">
        <v>108</v>
      </c>
      <c r="AR489" t="s">
        <v>109</v>
      </c>
      <c r="AS489" t="s">
        <v>183</v>
      </c>
      <c r="AT489" t="s">
        <v>197</v>
      </c>
      <c r="AU489" t="s">
        <v>197</v>
      </c>
      <c r="AX489" t="s">
        <v>197</v>
      </c>
      <c r="AY489" t="s">
        <v>177</v>
      </c>
      <c r="AZ489" t="s">
        <v>198</v>
      </c>
      <c r="BA489" t="s">
        <v>199</v>
      </c>
      <c r="BB489" t="s">
        <v>503</v>
      </c>
      <c r="BC489" t="s">
        <v>504</v>
      </c>
      <c r="BD489" t="s">
        <v>504</v>
      </c>
      <c r="BE489" t="s">
        <v>132</v>
      </c>
      <c r="BF489" t="s">
        <v>132</v>
      </c>
      <c r="BK489" t="s">
        <v>132</v>
      </c>
      <c r="BL489" t="s">
        <v>113</v>
      </c>
      <c r="BM489" t="s">
        <v>481</v>
      </c>
      <c r="BN489" t="s">
        <v>514</v>
      </c>
      <c r="BP489" t="s">
        <v>514</v>
      </c>
      <c r="BQ489" t="s">
        <v>115</v>
      </c>
      <c r="BR489" t="s">
        <v>115</v>
      </c>
      <c r="BS489" t="s">
        <v>134</v>
      </c>
      <c r="BT489" t="s">
        <v>117</v>
      </c>
      <c r="BU489" t="s">
        <v>334</v>
      </c>
      <c r="BV489" t="s">
        <v>531</v>
      </c>
      <c r="BZ489" t="s">
        <v>531</v>
      </c>
      <c r="CA489" t="str">
        <f>VLOOKUP('DCSR exp data'!BZ489,Bucket[],2,FALSE)</f>
        <v>Library overheads</v>
      </c>
      <c r="CB489" t="s">
        <v>119</v>
      </c>
      <c r="CC489" t="s">
        <v>137</v>
      </c>
      <c r="CD489" t="s">
        <v>138</v>
      </c>
      <c r="CE489" t="s">
        <v>138</v>
      </c>
      <c r="CF489" t="s">
        <v>497</v>
      </c>
      <c r="CH489" t="s">
        <v>497</v>
      </c>
      <c r="CI489" t="s">
        <v>141</v>
      </c>
      <c r="CJ489" t="s">
        <v>151</v>
      </c>
      <c r="CK489" t="s">
        <v>152</v>
      </c>
      <c r="CL489" t="s">
        <v>115</v>
      </c>
      <c r="CM489" t="s">
        <v>134</v>
      </c>
      <c r="CN489" t="s">
        <v>134</v>
      </c>
      <c r="CO489" t="s">
        <v>498</v>
      </c>
      <c r="CP489" t="s">
        <v>498</v>
      </c>
      <c r="CQ489" t="s">
        <v>498</v>
      </c>
      <c r="CR489" t="s">
        <v>498</v>
      </c>
      <c r="CS489" t="s">
        <v>498</v>
      </c>
      <c r="CT489" t="s">
        <v>498</v>
      </c>
    </row>
    <row r="490" spans="1:98" x14ac:dyDescent="0.25">
      <c r="A490" t="s">
        <v>97</v>
      </c>
      <c r="B490" t="s">
        <v>175</v>
      </c>
      <c r="C490" t="s">
        <v>98</v>
      </c>
      <c r="D490" t="s">
        <v>502</v>
      </c>
      <c r="E490" t="s">
        <v>217</v>
      </c>
      <c r="H490">
        <v>30207975</v>
      </c>
      <c r="I490" t="s">
        <v>217</v>
      </c>
      <c r="J490" t="s">
        <v>492</v>
      </c>
      <c r="K490" t="s">
        <v>493</v>
      </c>
      <c r="L490" s="6">
        <v>222550</v>
      </c>
      <c r="M490" s="6">
        <v>0</v>
      </c>
      <c r="N490" s="6">
        <v>50000</v>
      </c>
      <c r="O490" s="6">
        <v>0</v>
      </c>
      <c r="P490" s="6">
        <v>0</v>
      </c>
      <c r="Q490" s="6">
        <v>50000</v>
      </c>
      <c r="R490" s="6">
        <v>0</v>
      </c>
      <c r="S490" s="6">
        <v>222550</v>
      </c>
      <c r="T490" s="6">
        <v>-172550</v>
      </c>
      <c r="U490" s="6">
        <v>0</v>
      </c>
      <c r="V490" s="6">
        <v>0</v>
      </c>
      <c r="W490" s="6">
        <v>0</v>
      </c>
      <c r="X490" s="6">
        <v>54310</v>
      </c>
      <c r="Y490" s="6">
        <v>0</v>
      </c>
      <c r="Z490" s="6">
        <v>75000</v>
      </c>
      <c r="AA490" s="6">
        <v>93240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t="s">
        <v>101</v>
      </c>
      <c r="AH490" t="s">
        <v>102</v>
      </c>
      <c r="AI490" t="s">
        <v>103</v>
      </c>
      <c r="AJ490" t="s">
        <v>144</v>
      </c>
      <c r="AK490" t="s">
        <v>144</v>
      </c>
      <c r="AO490" t="s">
        <v>106</v>
      </c>
      <c r="AP490" t="s">
        <v>107</v>
      </c>
      <c r="AQ490" t="s">
        <v>108</v>
      </c>
      <c r="AR490" t="s">
        <v>109</v>
      </c>
      <c r="AS490" t="s">
        <v>183</v>
      </c>
      <c r="AT490" t="s">
        <v>197</v>
      </c>
      <c r="AU490" t="s">
        <v>197</v>
      </c>
      <c r="AX490" t="s">
        <v>197</v>
      </c>
      <c r="AY490" t="s">
        <v>177</v>
      </c>
      <c r="AZ490" t="s">
        <v>198</v>
      </c>
      <c r="BA490" t="s">
        <v>199</v>
      </c>
      <c r="BB490" t="s">
        <v>503</v>
      </c>
      <c r="BC490" t="s">
        <v>504</v>
      </c>
      <c r="BD490" t="s">
        <v>504</v>
      </c>
      <c r="BE490" t="s">
        <v>132</v>
      </c>
      <c r="BF490" t="s">
        <v>132</v>
      </c>
      <c r="BK490" t="s">
        <v>132</v>
      </c>
      <c r="BL490" t="s">
        <v>113</v>
      </c>
      <c r="BM490" t="s">
        <v>481</v>
      </c>
      <c r="BN490" t="s">
        <v>514</v>
      </c>
      <c r="BP490" t="s">
        <v>514</v>
      </c>
      <c r="BQ490" t="s">
        <v>115</v>
      </c>
      <c r="BR490" t="s">
        <v>115</v>
      </c>
      <c r="BS490" t="s">
        <v>134</v>
      </c>
      <c r="BT490" t="s">
        <v>117</v>
      </c>
      <c r="BU490" t="s">
        <v>334</v>
      </c>
      <c r="BV490" t="s">
        <v>531</v>
      </c>
      <c r="BZ490" t="s">
        <v>531</v>
      </c>
      <c r="CA490" t="str">
        <f>VLOOKUP('DCSR exp data'!BZ490,Bucket[],2,FALSE)</f>
        <v>Library overheads</v>
      </c>
      <c r="CB490" t="s">
        <v>119</v>
      </c>
      <c r="CC490" t="s">
        <v>137</v>
      </c>
      <c r="CD490" t="s">
        <v>138</v>
      </c>
      <c r="CE490" t="s">
        <v>138</v>
      </c>
      <c r="CF490" t="s">
        <v>497</v>
      </c>
      <c r="CH490" t="s">
        <v>497</v>
      </c>
      <c r="CI490" t="s">
        <v>141</v>
      </c>
      <c r="CJ490" t="s">
        <v>151</v>
      </c>
      <c r="CK490" t="s">
        <v>152</v>
      </c>
      <c r="CL490" t="s">
        <v>115</v>
      </c>
      <c r="CM490" t="s">
        <v>134</v>
      </c>
      <c r="CN490" t="s">
        <v>134</v>
      </c>
      <c r="CO490" t="s">
        <v>498</v>
      </c>
      <c r="CP490" t="s">
        <v>498</v>
      </c>
      <c r="CQ490" t="s">
        <v>498</v>
      </c>
      <c r="CR490" t="s">
        <v>498</v>
      </c>
      <c r="CS490" t="s">
        <v>498</v>
      </c>
      <c r="CT490" t="s">
        <v>498</v>
      </c>
    </row>
    <row r="491" spans="1:98" x14ac:dyDescent="0.25">
      <c r="A491" t="s">
        <v>97</v>
      </c>
      <c r="B491" t="s">
        <v>175</v>
      </c>
      <c r="C491" t="s">
        <v>98</v>
      </c>
      <c r="D491" t="s">
        <v>502</v>
      </c>
      <c r="E491" t="s">
        <v>527</v>
      </c>
      <c r="H491">
        <v>30208975</v>
      </c>
      <c r="I491" t="s">
        <v>527</v>
      </c>
      <c r="J491" t="s">
        <v>492</v>
      </c>
      <c r="K491" t="s">
        <v>493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35953.32</v>
      </c>
      <c r="X491" s="6">
        <v>0</v>
      </c>
      <c r="Y491" s="6">
        <v>0</v>
      </c>
      <c r="Z491" s="6">
        <v>0</v>
      </c>
      <c r="AA491" s="6">
        <v>-35953.32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t="s">
        <v>101</v>
      </c>
      <c r="AH491" t="s">
        <v>102</v>
      </c>
      <c r="AI491" t="s">
        <v>103</v>
      </c>
      <c r="AJ491" t="s">
        <v>144</v>
      </c>
      <c r="AK491" t="s">
        <v>144</v>
      </c>
      <c r="AO491" t="s">
        <v>106</v>
      </c>
      <c r="AP491" t="s">
        <v>107</v>
      </c>
      <c r="AQ491" t="s">
        <v>108</v>
      </c>
      <c r="AR491" t="s">
        <v>109</v>
      </c>
      <c r="AS491" t="s">
        <v>183</v>
      </c>
      <c r="AT491" t="s">
        <v>197</v>
      </c>
      <c r="AU491" t="s">
        <v>197</v>
      </c>
      <c r="AX491" t="s">
        <v>197</v>
      </c>
      <c r="AY491" t="s">
        <v>177</v>
      </c>
      <c r="AZ491" t="s">
        <v>198</v>
      </c>
      <c r="BA491" t="s">
        <v>199</v>
      </c>
      <c r="BB491" t="s">
        <v>503</v>
      </c>
      <c r="BC491" t="s">
        <v>504</v>
      </c>
      <c r="BD491" t="s">
        <v>504</v>
      </c>
      <c r="BE491" t="s">
        <v>507</v>
      </c>
      <c r="BF491" t="s">
        <v>155</v>
      </c>
      <c r="BG491" t="s">
        <v>156</v>
      </c>
      <c r="BH491" t="s">
        <v>180</v>
      </c>
      <c r="BI491" t="s">
        <v>227</v>
      </c>
      <c r="BJ491" t="s">
        <v>227</v>
      </c>
      <c r="BK491" t="s">
        <v>227</v>
      </c>
      <c r="BL491" t="s">
        <v>113</v>
      </c>
      <c r="BM491" t="s">
        <v>481</v>
      </c>
      <c r="BN491" t="s">
        <v>514</v>
      </c>
      <c r="BP491" t="s">
        <v>514</v>
      </c>
      <c r="BQ491" t="s">
        <v>115</v>
      </c>
      <c r="BR491" t="s">
        <v>115</v>
      </c>
      <c r="BS491" t="s">
        <v>134</v>
      </c>
      <c r="BT491" t="s">
        <v>117</v>
      </c>
      <c r="BU491" t="s">
        <v>344</v>
      </c>
      <c r="BV491" t="s">
        <v>345</v>
      </c>
      <c r="BW491" t="s">
        <v>348</v>
      </c>
      <c r="BZ491" t="s">
        <v>348</v>
      </c>
      <c r="CA491" t="str">
        <f>VLOOKUP('DCSR exp data'!BZ491,Bucket[],2,FALSE)</f>
        <v>Furniture,equipment and systems</v>
      </c>
      <c r="CB491" t="s">
        <v>119</v>
      </c>
      <c r="CC491" t="s">
        <v>137</v>
      </c>
      <c r="CD491" t="s">
        <v>138</v>
      </c>
      <c r="CE491" t="s">
        <v>138</v>
      </c>
      <c r="CF491" t="s">
        <v>529</v>
      </c>
      <c r="CG491" t="s">
        <v>530</v>
      </c>
      <c r="CH491" t="s">
        <v>530</v>
      </c>
      <c r="CI491" t="s">
        <v>141</v>
      </c>
      <c r="CJ491" t="s">
        <v>151</v>
      </c>
      <c r="CK491" t="s">
        <v>152</v>
      </c>
      <c r="CL491" t="s">
        <v>193</v>
      </c>
      <c r="CM491" t="s">
        <v>193</v>
      </c>
      <c r="CN491" t="s">
        <v>193</v>
      </c>
      <c r="CO491" t="s">
        <v>498</v>
      </c>
      <c r="CP491" t="s">
        <v>498</v>
      </c>
      <c r="CQ491" t="s">
        <v>498</v>
      </c>
      <c r="CR491" t="s">
        <v>498</v>
      </c>
      <c r="CS491" t="s">
        <v>498</v>
      </c>
      <c r="CT491" t="s">
        <v>498</v>
      </c>
    </row>
    <row r="492" spans="1:98" x14ac:dyDescent="0.25">
      <c r="A492" t="s">
        <v>97</v>
      </c>
      <c r="B492" t="s">
        <v>175</v>
      </c>
      <c r="C492" t="s">
        <v>98</v>
      </c>
      <c r="D492" t="s">
        <v>502</v>
      </c>
      <c r="E492" t="s">
        <v>517</v>
      </c>
      <c r="H492">
        <v>30210975</v>
      </c>
      <c r="I492" t="s">
        <v>517</v>
      </c>
      <c r="J492" t="s">
        <v>492</v>
      </c>
      <c r="K492" t="s">
        <v>493</v>
      </c>
      <c r="L492" s="6">
        <v>27873.54</v>
      </c>
      <c r="M492" s="6">
        <v>0</v>
      </c>
      <c r="N492" s="6">
        <v>0</v>
      </c>
      <c r="O492" s="6">
        <v>0</v>
      </c>
      <c r="P492" s="6">
        <v>0</v>
      </c>
      <c r="Q492" s="6">
        <v>10000</v>
      </c>
      <c r="R492" s="6">
        <v>0</v>
      </c>
      <c r="S492" s="6">
        <v>74423.539999999994</v>
      </c>
      <c r="T492" s="6">
        <v>-64423.54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7929.54</v>
      </c>
      <c r="AB492" s="6">
        <v>0</v>
      </c>
      <c r="AC492" s="6">
        <v>0</v>
      </c>
      <c r="AD492" s="6">
        <v>3200</v>
      </c>
      <c r="AE492" s="6">
        <v>16744</v>
      </c>
      <c r="AF492" s="6">
        <v>46550</v>
      </c>
      <c r="AG492" t="s">
        <v>101</v>
      </c>
      <c r="AH492" t="s">
        <v>102</v>
      </c>
      <c r="AI492" t="s">
        <v>103</v>
      </c>
      <c r="AJ492" t="s">
        <v>144</v>
      </c>
      <c r="AK492" t="s">
        <v>144</v>
      </c>
      <c r="AO492" t="s">
        <v>106</v>
      </c>
      <c r="AP492" t="s">
        <v>107</v>
      </c>
      <c r="AQ492" t="s">
        <v>108</v>
      </c>
      <c r="AR492" t="s">
        <v>109</v>
      </c>
      <c r="AS492" t="s">
        <v>183</v>
      </c>
      <c r="AT492" t="s">
        <v>197</v>
      </c>
      <c r="AU492" t="s">
        <v>197</v>
      </c>
      <c r="AX492" t="s">
        <v>197</v>
      </c>
      <c r="AY492" t="s">
        <v>177</v>
      </c>
      <c r="AZ492" t="s">
        <v>198</v>
      </c>
      <c r="BA492" t="s">
        <v>199</v>
      </c>
      <c r="BB492" t="s">
        <v>503</v>
      </c>
      <c r="BC492" t="s">
        <v>504</v>
      </c>
      <c r="BD492" t="s">
        <v>504</v>
      </c>
      <c r="BE492" t="s">
        <v>507</v>
      </c>
      <c r="BF492" t="s">
        <v>155</v>
      </c>
      <c r="BG492" t="s">
        <v>156</v>
      </c>
      <c r="BH492" t="s">
        <v>296</v>
      </c>
      <c r="BI492" t="s">
        <v>296</v>
      </c>
      <c r="BK492" t="s">
        <v>296</v>
      </c>
      <c r="BL492" t="s">
        <v>133</v>
      </c>
      <c r="BM492" t="s">
        <v>133</v>
      </c>
      <c r="BP492" t="s">
        <v>133</v>
      </c>
      <c r="BQ492" t="s">
        <v>115</v>
      </c>
      <c r="BR492" t="s">
        <v>115</v>
      </c>
      <c r="BS492" t="s">
        <v>134</v>
      </c>
      <c r="BT492" t="s">
        <v>117</v>
      </c>
      <c r="BU492" t="s">
        <v>344</v>
      </c>
      <c r="BV492" t="s">
        <v>341</v>
      </c>
      <c r="BZ492" t="s">
        <v>341</v>
      </c>
      <c r="CA492" t="str">
        <f>VLOOKUP('DCSR exp data'!BZ492,Bucket[],2,FALSE)</f>
        <v>Furniture,equipment and systems</v>
      </c>
      <c r="CB492" t="s">
        <v>119</v>
      </c>
      <c r="CC492" t="s">
        <v>137</v>
      </c>
      <c r="CD492" t="s">
        <v>138</v>
      </c>
      <c r="CE492" t="s">
        <v>138</v>
      </c>
      <c r="CF492" t="s">
        <v>529</v>
      </c>
      <c r="CG492" t="s">
        <v>530</v>
      </c>
      <c r="CH492" t="s">
        <v>530</v>
      </c>
      <c r="CI492" t="s">
        <v>141</v>
      </c>
      <c r="CJ492" t="s">
        <v>151</v>
      </c>
      <c r="CK492" t="s">
        <v>152</v>
      </c>
      <c r="CL492" t="s">
        <v>115</v>
      </c>
      <c r="CM492" t="s">
        <v>134</v>
      </c>
      <c r="CN492" t="s">
        <v>134</v>
      </c>
      <c r="CO492" t="s">
        <v>498</v>
      </c>
      <c r="CP492" t="s">
        <v>498</v>
      </c>
      <c r="CQ492" t="s">
        <v>498</v>
      </c>
      <c r="CR492" t="s">
        <v>498</v>
      </c>
      <c r="CS492" t="s">
        <v>498</v>
      </c>
      <c r="CT492" t="s">
        <v>498</v>
      </c>
    </row>
    <row r="493" spans="1:98" x14ac:dyDescent="0.25">
      <c r="A493" t="s">
        <v>97</v>
      </c>
      <c r="B493" t="s">
        <v>175</v>
      </c>
      <c r="C493" t="s">
        <v>98</v>
      </c>
      <c r="D493" t="s">
        <v>502</v>
      </c>
      <c r="E493" t="s">
        <v>217</v>
      </c>
      <c r="H493">
        <v>30207975</v>
      </c>
      <c r="I493" t="s">
        <v>217</v>
      </c>
      <c r="J493" t="s">
        <v>492</v>
      </c>
      <c r="K493" t="s">
        <v>493</v>
      </c>
      <c r="L493" s="6">
        <v>79750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94250</v>
      </c>
      <c r="T493" s="6">
        <v>-94250</v>
      </c>
      <c r="U493" s="6">
        <v>0</v>
      </c>
      <c r="V493" s="6">
        <v>4639.57</v>
      </c>
      <c r="W493" s="6">
        <v>0</v>
      </c>
      <c r="X493" s="6">
        <v>0</v>
      </c>
      <c r="Y493" s="6">
        <v>0</v>
      </c>
      <c r="Z493" s="6">
        <v>0</v>
      </c>
      <c r="AA493" s="6">
        <v>-4639.57</v>
      </c>
      <c r="AB493" s="6">
        <v>0</v>
      </c>
      <c r="AC493" s="6">
        <v>0</v>
      </c>
      <c r="AD493" s="6">
        <v>0</v>
      </c>
      <c r="AE493" s="6">
        <v>79750</v>
      </c>
      <c r="AF493" s="6">
        <v>14500</v>
      </c>
      <c r="AG493" t="s">
        <v>101</v>
      </c>
      <c r="AH493" t="s">
        <v>102</v>
      </c>
      <c r="AI493" t="s">
        <v>103</v>
      </c>
      <c r="AJ493" t="s">
        <v>144</v>
      </c>
      <c r="AK493" t="s">
        <v>144</v>
      </c>
      <c r="AO493" t="s">
        <v>106</v>
      </c>
      <c r="AP493" t="s">
        <v>107</v>
      </c>
      <c r="AQ493" t="s">
        <v>108</v>
      </c>
      <c r="AR493" t="s">
        <v>109</v>
      </c>
      <c r="AS493" t="s">
        <v>183</v>
      </c>
      <c r="AT493" t="s">
        <v>197</v>
      </c>
      <c r="AU493" t="s">
        <v>197</v>
      </c>
      <c r="AX493" t="s">
        <v>197</v>
      </c>
      <c r="AY493" t="s">
        <v>177</v>
      </c>
      <c r="AZ493" t="s">
        <v>198</v>
      </c>
      <c r="BA493" t="s">
        <v>199</v>
      </c>
      <c r="BB493" t="s">
        <v>503</v>
      </c>
      <c r="BC493" t="s">
        <v>504</v>
      </c>
      <c r="BD493" t="s">
        <v>504</v>
      </c>
      <c r="BE493" t="s">
        <v>507</v>
      </c>
      <c r="BF493" t="s">
        <v>155</v>
      </c>
      <c r="BG493" t="s">
        <v>156</v>
      </c>
      <c r="BH493" t="s">
        <v>296</v>
      </c>
      <c r="BI493" t="s">
        <v>296</v>
      </c>
      <c r="BK493" t="s">
        <v>296</v>
      </c>
      <c r="BL493" t="s">
        <v>133</v>
      </c>
      <c r="BM493" t="s">
        <v>133</v>
      </c>
      <c r="BP493" t="s">
        <v>133</v>
      </c>
      <c r="BQ493" t="s">
        <v>115</v>
      </c>
      <c r="BR493" t="s">
        <v>115</v>
      </c>
      <c r="BS493" t="s">
        <v>134</v>
      </c>
      <c r="BT493" t="s">
        <v>117</v>
      </c>
      <c r="BU493" t="s">
        <v>344</v>
      </c>
      <c r="BV493" t="s">
        <v>341</v>
      </c>
      <c r="BZ493" t="s">
        <v>341</v>
      </c>
      <c r="CA493" t="str">
        <f>VLOOKUP('DCSR exp data'!BZ493,Bucket[],2,FALSE)</f>
        <v>Furniture,equipment and systems</v>
      </c>
      <c r="CB493" t="s">
        <v>119</v>
      </c>
      <c r="CC493" t="s">
        <v>137</v>
      </c>
      <c r="CD493" t="s">
        <v>138</v>
      </c>
      <c r="CE493" t="s">
        <v>138</v>
      </c>
      <c r="CF493" t="s">
        <v>529</v>
      </c>
      <c r="CG493" t="s">
        <v>530</v>
      </c>
      <c r="CH493" t="s">
        <v>530</v>
      </c>
      <c r="CI493" t="s">
        <v>141</v>
      </c>
      <c r="CJ493" t="s">
        <v>151</v>
      </c>
      <c r="CK493" t="s">
        <v>152</v>
      </c>
      <c r="CL493" t="s">
        <v>115</v>
      </c>
      <c r="CM493" t="s">
        <v>134</v>
      </c>
      <c r="CN493" t="s">
        <v>134</v>
      </c>
      <c r="CO493" t="s">
        <v>498</v>
      </c>
      <c r="CP493" t="s">
        <v>498</v>
      </c>
      <c r="CQ493" t="s">
        <v>498</v>
      </c>
      <c r="CR493" t="s">
        <v>498</v>
      </c>
      <c r="CS493" t="s">
        <v>498</v>
      </c>
      <c r="CT493" t="s">
        <v>498</v>
      </c>
    </row>
    <row r="494" spans="1:98" x14ac:dyDescent="0.25">
      <c r="A494" t="s">
        <v>97</v>
      </c>
      <c r="B494" t="s">
        <v>175</v>
      </c>
      <c r="C494" t="s">
        <v>98</v>
      </c>
      <c r="D494" t="s">
        <v>502</v>
      </c>
      <c r="E494" t="s">
        <v>517</v>
      </c>
      <c r="H494">
        <v>30210975</v>
      </c>
      <c r="I494" t="s">
        <v>517</v>
      </c>
      <c r="J494" t="s">
        <v>492</v>
      </c>
      <c r="K494" t="s">
        <v>493</v>
      </c>
      <c r="L494" s="6">
        <v>35953.32</v>
      </c>
      <c r="M494" s="6">
        <v>0</v>
      </c>
      <c r="N494" s="6">
        <v>0</v>
      </c>
      <c r="O494" s="6">
        <v>0</v>
      </c>
      <c r="P494" s="6">
        <v>0</v>
      </c>
      <c r="Q494" s="6">
        <v>80000</v>
      </c>
      <c r="R494" s="6">
        <v>0</v>
      </c>
      <c r="S494" s="6">
        <v>35953.32</v>
      </c>
      <c r="T494" s="6">
        <v>44046.68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35953.32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t="s">
        <v>101</v>
      </c>
      <c r="AH494" t="s">
        <v>102</v>
      </c>
      <c r="AI494" t="s">
        <v>103</v>
      </c>
      <c r="AJ494" t="s">
        <v>144</v>
      </c>
      <c r="AK494" t="s">
        <v>144</v>
      </c>
      <c r="AO494" t="s">
        <v>106</v>
      </c>
      <c r="AP494" t="s">
        <v>107</v>
      </c>
      <c r="AQ494" t="s">
        <v>108</v>
      </c>
      <c r="AR494" t="s">
        <v>109</v>
      </c>
      <c r="AS494" t="s">
        <v>183</v>
      </c>
      <c r="AT494" t="s">
        <v>197</v>
      </c>
      <c r="AU494" t="s">
        <v>197</v>
      </c>
      <c r="AX494" t="s">
        <v>197</v>
      </c>
      <c r="AY494" t="s">
        <v>177</v>
      </c>
      <c r="AZ494" t="s">
        <v>198</v>
      </c>
      <c r="BA494" t="s">
        <v>199</v>
      </c>
      <c r="BB494" t="s">
        <v>503</v>
      </c>
      <c r="BC494" t="s">
        <v>504</v>
      </c>
      <c r="BD494" t="s">
        <v>504</v>
      </c>
      <c r="BE494" t="s">
        <v>507</v>
      </c>
      <c r="BF494" t="s">
        <v>155</v>
      </c>
      <c r="BG494" t="s">
        <v>156</v>
      </c>
      <c r="BH494" t="s">
        <v>180</v>
      </c>
      <c r="BI494" t="s">
        <v>227</v>
      </c>
      <c r="BJ494" t="s">
        <v>227</v>
      </c>
      <c r="BK494" t="s">
        <v>227</v>
      </c>
      <c r="BL494" t="s">
        <v>133</v>
      </c>
      <c r="BM494" t="s">
        <v>133</v>
      </c>
      <c r="BP494" t="s">
        <v>133</v>
      </c>
      <c r="BQ494" t="s">
        <v>115</v>
      </c>
      <c r="BR494" t="s">
        <v>115</v>
      </c>
      <c r="BS494" t="s">
        <v>134</v>
      </c>
      <c r="BT494" t="s">
        <v>117</v>
      </c>
      <c r="BU494" t="s">
        <v>344</v>
      </c>
      <c r="BV494" t="s">
        <v>345</v>
      </c>
      <c r="BW494" t="s">
        <v>348</v>
      </c>
      <c r="BZ494" t="s">
        <v>348</v>
      </c>
      <c r="CA494" t="str">
        <f>VLOOKUP('DCSR exp data'!BZ494,Bucket[],2,FALSE)</f>
        <v>Furniture,equipment and systems</v>
      </c>
      <c r="CB494" t="s">
        <v>119</v>
      </c>
      <c r="CC494" t="s">
        <v>137</v>
      </c>
      <c r="CD494" t="s">
        <v>138</v>
      </c>
      <c r="CE494" t="s">
        <v>138</v>
      </c>
      <c r="CF494" t="s">
        <v>529</v>
      </c>
      <c r="CG494" t="s">
        <v>530</v>
      </c>
      <c r="CH494" t="s">
        <v>530</v>
      </c>
      <c r="CI494" t="s">
        <v>141</v>
      </c>
      <c r="CJ494" t="s">
        <v>151</v>
      </c>
      <c r="CK494" t="s">
        <v>152</v>
      </c>
      <c r="CL494" t="s">
        <v>115</v>
      </c>
      <c r="CM494" t="s">
        <v>134</v>
      </c>
      <c r="CN494" t="s">
        <v>134</v>
      </c>
      <c r="CO494" t="s">
        <v>498</v>
      </c>
      <c r="CP494" t="s">
        <v>498</v>
      </c>
      <c r="CQ494" t="s">
        <v>498</v>
      </c>
      <c r="CR494" t="s">
        <v>498</v>
      </c>
      <c r="CS494" t="s">
        <v>498</v>
      </c>
      <c r="CT494" t="s">
        <v>498</v>
      </c>
    </row>
    <row r="495" spans="1:98" x14ac:dyDescent="0.25">
      <c r="A495" t="s">
        <v>97</v>
      </c>
      <c r="B495" t="s">
        <v>175</v>
      </c>
      <c r="C495" t="s">
        <v>98</v>
      </c>
      <c r="D495" t="s">
        <v>502</v>
      </c>
      <c r="E495" t="s">
        <v>517</v>
      </c>
      <c r="H495">
        <v>30210975</v>
      </c>
      <c r="I495" t="s">
        <v>517</v>
      </c>
      <c r="J495" t="s">
        <v>492</v>
      </c>
      <c r="K495" t="s">
        <v>493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50000</v>
      </c>
      <c r="R495" s="6">
        <v>0</v>
      </c>
      <c r="S495" s="6">
        <v>0</v>
      </c>
      <c r="T495" s="6">
        <v>50000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t="s">
        <v>101</v>
      </c>
      <c r="AH495" t="s">
        <v>102</v>
      </c>
      <c r="AI495" t="s">
        <v>103</v>
      </c>
      <c r="AJ495" t="s">
        <v>144</v>
      </c>
      <c r="AK495" t="s">
        <v>144</v>
      </c>
      <c r="AO495" t="s">
        <v>106</v>
      </c>
      <c r="AP495" t="s">
        <v>107</v>
      </c>
      <c r="AQ495" t="s">
        <v>108</v>
      </c>
      <c r="AR495" t="s">
        <v>109</v>
      </c>
      <c r="AS495" t="s">
        <v>183</v>
      </c>
      <c r="AT495" t="s">
        <v>197</v>
      </c>
      <c r="AU495" t="s">
        <v>197</v>
      </c>
      <c r="AX495" t="s">
        <v>197</v>
      </c>
      <c r="AY495" t="s">
        <v>177</v>
      </c>
      <c r="AZ495" t="s">
        <v>198</v>
      </c>
      <c r="BA495" t="s">
        <v>199</v>
      </c>
      <c r="BB495" t="s">
        <v>503</v>
      </c>
      <c r="BC495" t="s">
        <v>504</v>
      </c>
      <c r="BD495" t="s">
        <v>504</v>
      </c>
      <c r="BE495" t="s">
        <v>507</v>
      </c>
      <c r="BF495" t="s">
        <v>155</v>
      </c>
      <c r="BG495" t="s">
        <v>156</v>
      </c>
      <c r="BH495" t="s">
        <v>297</v>
      </c>
      <c r="BI495" t="s">
        <v>297</v>
      </c>
      <c r="BK495" t="s">
        <v>297</v>
      </c>
      <c r="BL495" t="s">
        <v>133</v>
      </c>
      <c r="BM495" t="s">
        <v>133</v>
      </c>
      <c r="BP495" t="s">
        <v>133</v>
      </c>
      <c r="BQ495" t="s">
        <v>115</v>
      </c>
      <c r="BR495" t="s">
        <v>115</v>
      </c>
      <c r="BS495" t="s">
        <v>134</v>
      </c>
      <c r="BT495" t="s">
        <v>117</v>
      </c>
      <c r="BU495" t="s">
        <v>344</v>
      </c>
      <c r="BV495" t="s">
        <v>369</v>
      </c>
      <c r="BZ495" t="s">
        <v>369</v>
      </c>
      <c r="CA495" t="str">
        <f>VLOOKUP('DCSR exp data'!BZ495,Bucket[],2,FALSE)</f>
        <v>Furniture,equipment and systems</v>
      </c>
      <c r="CB495" t="s">
        <v>119</v>
      </c>
      <c r="CC495" t="s">
        <v>137</v>
      </c>
      <c r="CD495" t="s">
        <v>138</v>
      </c>
      <c r="CE495" t="s">
        <v>138</v>
      </c>
      <c r="CF495" t="s">
        <v>529</v>
      </c>
      <c r="CG495" t="s">
        <v>530</v>
      </c>
      <c r="CH495" t="s">
        <v>530</v>
      </c>
      <c r="CI495" t="s">
        <v>141</v>
      </c>
      <c r="CJ495" t="s">
        <v>151</v>
      </c>
      <c r="CK495" t="s">
        <v>152</v>
      </c>
      <c r="CL495" t="s">
        <v>115</v>
      </c>
      <c r="CM495" t="s">
        <v>134</v>
      </c>
      <c r="CN495" t="s">
        <v>134</v>
      </c>
      <c r="CO495" t="s">
        <v>498</v>
      </c>
      <c r="CP495" t="s">
        <v>498</v>
      </c>
      <c r="CQ495" t="s">
        <v>498</v>
      </c>
      <c r="CR495" t="s">
        <v>498</v>
      </c>
      <c r="CS495" t="s">
        <v>498</v>
      </c>
      <c r="CT495" t="s">
        <v>498</v>
      </c>
    </row>
    <row r="496" spans="1:98" x14ac:dyDescent="0.25">
      <c r="A496" t="s">
        <v>97</v>
      </c>
      <c r="B496" t="s">
        <v>175</v>
      </c>
      <c r="C496" t="s">
        <v>98</v>
      </c>
      <c r="D496" t="s">
        <v>502</v>
      </c>
      <c r="E496" t="s">
        <v>217</v>
      </c>
      <c r="H496">
        <v>30207975</v>
      </c>
      <c r="I496" t="s">
        <v>217</v>
      </c>
      <c r="J496" t="s">
        <v>492</v>
      </c>
      <c r="K496" t="s">
        <v>493</v>
      </c>
      <c r="L496" s="6">
        <v>-556182.19999999995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-556182.19999999995</v>
      </c>
      <c r="T496" s="6">
        <v>556182.19999999995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-556182.19999999995</v>
      </c>
      <c r="AC496" s="6">
        <v>0</v>
      </c>
      <c r="AD496" s="6">
        <v>0</v>
      </c>
      <c r="AE496" s="6">
        <v>0</v>
      </c>
      <c r="AF496" s="6">
        <v>0</v>
      </c>
      <c r="AG496" t="s">
        <v>101</v>
      </c>
      <c r="AH496" t="s">
        <v>102</v>
      </c>
      <c r="AI496" t="s">
        <v>103</v>
      </c>
      <c r="AJ496" t="s">
        <v>144</v>
      </c>
      <c r="AK496" t="s">
        <v>144</v>
      </c>
      <c r="AO496" t="s">
        <v>106</v>
      </c>
      <c r="AP496" t="s">
        <v>107</v>
      </c>
      <c r="AQ496" t="s">
        <v>108</v>
      </c>
      <c r="AR496" t="s">
        <v>109</v>
      </c>
      <c r="AS496" t="s">
        <v>183</v>
      </c>
      <c r="AT496" t="s">
        <v>197</v>
      </c>
      <c r="AU496" t="s">
        <v>197</v>
      </c>
      <c r="AX496" t="s">
        <v>197</v>
      </c>
      <c r="AY496" t="s">
        <v>177</v>
      </c>
      <c r="AZ496" t="s">
        <v>198</v>
      </c>
      <c r="BA496" t="s">
        <v>199</v>
      </c>
      <c r="BB496" t="s">
        <v>503</v>
      </c>
      <c r="BC496" t="s">
        <v>504</v>
      </c>
      <c r="BD496" t="s">
        <v>504</v>
      </c>
      <c r="BE496" t="s">
        <v>507</v>
      </c>
      <c r="BF496" t="s">
        <v>155</v>
      </c>
      <c r="BG496" t="s">
        <v>156</v>
      </c>
      <c r="BH496" t="s">
        <v>180</v>
      </c>
      <c r="BI496" t="s">
        <v>181</v>
      </c>
      <c r="BJ496" t="s">
        <v>181</v>
      </c>
      <c r="BK496" t="s">
        <v>181</v>
      </c>
      <c r="BL496" t="s">
        <v>133</v>
      </c>
      <c r="BM496" t="s">
        <v>133</v>
      </c>
      <c r="BP496" t="s">
        <v>133</v>
      </c>
      <c r="BQ496" t="s">
        <v>115</v>
      </c>
      <c r="BR496" t="s">
        <v>115</v>
      </c>
      <c r="BS496" t="s">
        <v>134</v>
      </c>
      <c r="BT496" t="s">
        <v>117</v>
      </c>
      <c r="BU496" t="s">
        <v>344</v>
      </c>
      <c r="BV496" t="s">
        <v>345</v>
      </c>
      <c r="BW496" t="s">
        <v>361</v>
      </c>
      <c r="BZ496" t="s">
        <v>361</v>
      </c>
      <c r="CA496" t="str">
        <f>VLOOKUP('DCSR exp data'!BZ496,Bucket[],2,FALSE)</f>
        <v>Furniture,equipment and systems</v>
      </c>
      <c r="CB496" t="s">
        <v>119</v>
      </c>
      <c r="CC496" t="s">
        <v>137</v>
      </c>
      <c r="CD496" t="s">
        <v>138</v>
      </c>
      <c r="CE496" t="s">
        <v>138</v>
      </c>
      <c r="CF496" t="s">
        <v>529</v>
      </c>
      <c r="CG496" t="s">
        <v>530</v>
      </c>
      <c r="CH496" t="s">
        <v>530</v>
      </c>
      <c r="CI496" t="s">
        <v>141</v>
      </c>
      <c r="CJ496" t="s">
        <v>151</v>
      </c>
      <c r="CK496" t="s">
        <v>152</v>
      </c>
      <c r="CL496" t="s">
        <v>115</v>
      </c>
      <c r="CM496" t="s">
        <v>134</v>
      </c>
      <c r="CN496" t="s">
        <v>134</v>
      </c>
      <c r="CO496" t="s">
        <v>498</v>
      </c>
      <c r="CP496" t="s">
        <v>498</v>
      </c>
      <c r="CQ496" t="s">
        <v>498</v>
      </c>
      <c r="CR496" t="s">
        <v>498</v>
      </c>
      <c r="CS496" t="s">
        <v>498</v>
      </c>
      <c r="CT496" t="s">
        <v>498</v>
      </c>
    </row>
    <row r="497" spans="1:98" x14ac:dyDescent="0.25">
      <c r="A497" t="s">
        <v>97</v>
      </c>
      <c r="B497" t="s">
        <v>175</v>
      </c>
      <c r="C497" t="s">
        <v>98</v>
      </c>
      <c r="D497" t="s">
        <v>502</v>
      </c>
      <c r="E497" t="s">
        <v>217</v>
      </c>
      <c r="H497">
        <v>30207975</v>
      </c>
      <c r="I497" t="s">
        <v>217</v>
      </c>
      <c r="J497" t="s">
        <v>492</v>
      </c>
      <c r="K497" t="s">
        <v>493</v>
      </c>
      <c r="L497" s="6">
        <v>506182.2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506182.2</v>
      </c>
      <c r="T497" s="6">
        <v>-506182.2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225215</v>
      </c>
      <c r="AA497" s="6">
        <v>330967.2</v>
      </c>
      <c r="AB497" s="6">
        <v>-50000</v>
      </c>
      <c r="AC497" s="6">
        <v>0</v>
      </c>
      <c r="AD497" s="6">
        <v>0</v>
      </c>
      <c r="AE497" s="6">
        <v>0</v>
      </c>
      <c r="AF497" s="6">
        <v>0</v>
      </c>
      <c r="AG497" t="s">
        <v>101</v>
      </c>
      <c r="AH497" t="s">
        <v>102</v>
      </c>
      <c r="AI497" t="s">
        <v>103</v>
      </c>
      <c r="AJ497" t="s">
        <v>144</v>
      </c>
      <c r="AK497" t="s">
        <v>144</v>
      </c>
      <c r="AO497" t="s">
        <v>106</v>
      </c>
      <c r="AP497" t="s">
        <v>107</v>
      </c>
      <c r="AQ497" t="s">
        <v>108</v>
      </c>
      <c r="AR497" t="s">
        <v>109</v>
      </c>
      <c r="AS497" t="s">
        <v>183</v>
      </c>
      <c r="AT497" t="s">
        <v>197</v>
      </c>
      <c r="AU497" t="s">
        <v>197</v>
      </c>
      <c r="AX497" t="s">
        <v>197</v>
      </c>
      <c r="AY497" t="s">
        <v>177</v>
      </c>
      <c r="AZ497" t="s">
        <v>198</v>
      </c>
      <c r="BA497" t="s">
        <v>199</v>
      </c>
      <c r="BB497" t="s">
        <v>503</v>
      </c>
      <c r="BC497" t="s">
        <v>504</v>
      </c>
      <c r="BD497" t="s">
        <v>504</v>
      </c>
      <c r="BE497" t="s">
        <v>507</v>
      </c>
      <c r="BF497" t="s">
        <v>155</v>
      </c>
      <c r="BG497" t="s">
        <v>156</v>
      </c>
      <c r="BH497" t="s">
        <v>180</v>
      </c>
      <c r="BI497" t="s">
        <v>181</v>
      </c>
      <c r="BJ497" t="s">
        <v>181</v>
      </c>
      <c r="BK497" t="s">
        <v>181</v>
      </c>
      <c r="BL497" t="s">
        <v>113</v>
      </c>
      <c r="BM497" t="s">
        <v>481</v>
      </c>
      <c r="BN497" t="s">
        <v>514</v>
      </c>
      <c r="BP497" t="s">
        <v>514</v>
      </c>
      <c r="BQ497" t="s">
        <v>115</v>
      </c>
      <c r="BR497" t="s">
        <v>115</v>
      </c>
      <c r="BS497" t="s">
        <v>134</v>
      </c>
      <c r="BT497" t="s">
        <v>117</v>
      </c>
      <c r="BU497" t="s">
        <v>344</v>
      </c>
      <c r="BV497" t="s">
        <v>345</v>
      </c>
      <c r="BW497" t="s">
        <v>361</v>
      </c>
      <c r="BZ497" t="s">
        <v>361</v>
      </c>
      <c r="CA497" t="str">
        <f>VLOOKUP('DCSR exp data'!BZ497,Bucket[],2,FALSE)</f>
        <v>Furniture,equipment and systems</v>
      </c>
      <c r="CB497" t="s">
        <v>119</v>
      </c>
      <c r="CC497" t="s">
        <v>137</v>
      </c>
      <c r="CD497" t="s">
        <v>138</v>
      </c>
      <c r="CE497" t="s">
        <v>138</v>
      </c>
      <c r="CF497" t="s">
        <v>529</v>
      </c>
      <c r="CG497" t="s">
        <v>530</v>
      </c>
      <c r="CH497" t="s">
        <v>530</v>
      </c>
      <c r="CI497" t="s">
        <v>141</v>
      </c>
      <c r="CJ497" t="s">
        <v>151</v>
      </c>
      <c r="CK497" t="s">
        <v>152</v>
      </c>
      <c r="CL497" t="s">
        <v>115</v>
      </c>
      <c r="CM497" t="s">
        <v>134</v>
      </c>
      <c r="CN497" t="s">
        <v>134</v>
      </c>
      <c r="CO497" t="s">
        <v>498</v>
      </c>
      <c r="CP497" t="s">
        <v>498</v>
      </c>
      <c r="CQ497" t="s">
        <v>498</v>
      </c>
      <c r="CR497" t="s">
        <v>498</v>
      </c>
      <c r="CS497" t="s">
        <v>498</v>
      </c>
      <c r="CT497" t="s">
        <v>498</v>
      </c>
    </row>
    <row r="498" spans="1:98" x14ac:dyDescent="0.25">
      <c r="A498" t="s">
        <v>97</v>
      </c>
      <c r="B498" t="s">
        <v>175</v>
      </c>
      <c r="C498" t="s">
        <v>98</v>
      </c>
      <c r="D498" t="s">
        <v>502</v>
      </c>
      <c r="E498" t="s">
        <v>527</v>
      </c>
      <c r="H498">
        <v>30208975</v>
      </c>
      <c r="I498" t="s">
        <v>527</v>
      </c>
      <c r="J498" t="s">
        <v>492</v>
      </c>
      <c r="K498" t="s">
        <v>493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6788.15</v>
      </c>
      <c r="T498" s="6">
        <v>-6788.15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6788.15</v>
      </c>
      <c r="AG498" t="s">
        <v>101</v>
      </c>
      <c r="AH498" t="s">
        <v>102</v>
      </c>
      <c r="AI498" t="s">
        <v>103</v>
      </c>
      <c r="AJ498" t="s">
        <v>144</v>
      </c>
      <c r="AK498" t="s">
        <v>144</v>
      </c>
      <c r="AO498" t="s">
        <v>106</v>
      </c>
      <c r="AP498" t="s">
        <v>107</v>
      </c>
      <c r="AQ498" t="s">
        <v>108</v>
      </c>
      <c r="AR498" t="s">
        <v>109</v>
      </c>
      <c r="AS498" t="s">
        <v>183</v>
      </c>
      <c r="AT498" t="s">
        <v>197</v>
      </c>
      <c r="AU498" t="s">
        <v>197</v>
      </c>
      <c r="AX498" t="s">
        <v>197</v>
      </c>
      <c r="AY498" t="s">
        <v>177</v>
      </c>
      <c r="AZ498" t="s">
        <v>198</v>
      </c>
      <c r="BA498" t="s">
        <v>199</v>
      </c>
      <c r="BB498" t="s">
        <v>503</v>
      </c>
      <c r="BC498" t="s">
        <v>504</v>
      </c>
      <c r="BD498" t="s">
        <v>504</v>
      </c>
      <c r="BE498" t="s">
        <v>507</v>
      </c>
      <c r="BF498" t="s">
        <v>155</v>
      </c>
      <c r="BG498" t="s">
        <v>156</v>
      </c>
      <c r="BH498" t="s">
        <v>180</v>
      </c>
      <c r="BI498" t="s">
        <v>181</v>
      </c>
      <c r="BJ498" t="s">
        <v>181</v>
      </c>
      <c r="BK498" t="s">
        <v>181</v>
      </c>
      <c r="BL498" t="s">
        <v>133</v>
      </c>
      <c r="BM498" t="s">
        <v>133</v>
      </c>
      <c r="BP498" t="s">
        <v>133</v>
      </c>
      <c r="BQ498" t="s">
        <v>115</v>
      </c>
      <c r="BR498" t="s">
        <v>115</v>
      </c>
      <c r="BS498" t="s">
        <v>134</v>
      </c>
      <c r="BT498" t="s">
        <v>117</v>
      </c>
      <c r="BU498" t="s">
        <v>344</v>
      </c>
      <c r="BV498" t="s">
        <v>345</v>
      </c>
      <c r="BW498" t="s">
        <v>361</v>
      </c>
      <c r="BZ498" t="s">
        <v>361</v>
      </c>
      <c r="CA498" t="str">
        <f>VLOOKUP('DCSR exp data'!BZ498,Bucket[],2,FALSE)</f>
        <v>Furniture,equipment and systems</v>
      </c>
      <c r="CB498" t="s">
        <v>119</v>
      </c>
      <c r="CC498" t="s">
        <v>137</v>
      </c>
      <c r="CD498" t="s">
        <v>138</v>
      </c>
      <c r="CE498" t="s">
        <v>138</v>
      </c>
      <c r="CF498" t="s">
        <v>529</v>
      </c>
      <c r="CG498" t="s">
        <v>530</v>
      </c>
      <c r="CH498" t="s">
        <v>530</v>
      </c>
      <c r="CI498" t="s">
        <v>141</v>
      </c>
      <c r="CJ498" t="s">
        <v>151</v>
      </c>
      <c r="CK498" t="s">
        <v>152</v>
      </c>
      <c r="CL498" t="s">
        <v>115</v>
      </c>
      <c r="CM498" t="s">
        <v>134</v>
      </c>
      <c r="CN498" t="s">
        <v>134</v>
      </c>
      <c r="CO498" t="s">
        <v>498</v>
      </c>
      <c r="CP498" t="s">
        <v>498</v>
      </c>
      <c r="CQ498" t="s">
        <v>498</v>
      </c>
      <c r="CR498" t="s">
        <v>498</v>
      </c>
      <c r="CS498" t="s">
        <v>498</v>
      </c>
      <c r="CT498" t="s">
        <v>498</v>
      </c>
    </row>
    <row r="499" spans="1:98" x14ac:dyDescent="0.25">
      <c r="A499" t="s">
        <v>97</v>
      </c>
      <c r="B499" t="s">
        <v>175</v>
      </c>
      <c r="C499" t="s">
        <v>98</v>
      </c>
      <c r="D499" t="s">
        <v>502</v>
      </c>
      <c r="E499" t="s">
        <v>517</v>
      </c>
      <c r="H499">
        <v>30210975</v>
      </c>
      <c r="I499" t="s">
        <v>517</v>
      </c>
      <c r="J499" t="s">
        <v>492</v>
      </c>
      <c r="K499" t="s">
        <v>493</v>
      </c>
      <c r="L499" s="6">
        <v>1340669.02</v>
      </c>
      <c r="M499" s="6">
        <v>0</v>
      </c>
      <c r="N499" s="6">
        <v>792000</v>
      </c>
      <c r="O499" s="6">
        <v>0</v>
      </c>
      <c r="P499" s="6">
        <v>0</v>
      </c>
      <c r="Q499" s="6">
        <v>2795000</v>
      </c>
      <c r="R499" s="6">
        <v>0</v>
      </c>
      <c r="S499" s="6">
        <v>1592260.94</v>
      </c>
      <c r="T499" s="6">
        <v>1202739.06</v>
      </c>
      <c r="U499" s="6">
        <v>0</v>
      </c>
      <c r="V499" s="6">
        <v>282270</v>
      </c>
      <c r="W499" s="6">
        <v>0</v>
      </c>
      <c r="X499" s="6">
        <v>0</v>
      </c>
      <c r="Y499" s="6">
        <v>0</v>
      </c>
      <c r="Z499" s="6">
        <v>0</v>
      </c>
      <c r="AA499" s="6">
        <v>481816.82</v>
      </c>
      <c r="AB499" s="6">
        <v>576582.19999999995</v>
      </c>
      <c r="AC499" s="6">
        <v>0</v>
      </c>
      <c r="AD499" s="6">
        <v>0</v>
      </c>
      <c r="AE499" s="6">
        <v>0</v>
      </c>
      <c r="AF499" s="6">
        <v>251591.92</v>
      </c>
      <c r="AG499" t="s">
        <v>101</v>
      </c>
      <c r="AH499" t="s">
        <v>102</v>
      </c>
      <c r="AI499" t="s">
        <v>103</v>
      </c>
      <c r="AJ499" t="s">
        <v>144</v>
      </c>
      <c r="AK499" t="s">
        <v>144</v>
      </c>
      <c r="AO499" t="s">
        <v>106</v>
      </c>
      <c r="AP499" t="s">
        <v>107</v>
      </c>
      <c r="AQ499" t="s">
        <v>108</v>
      </c>
      <c r="AR499" t="s">
        <v>109</v>
      </c>
      <c r="AS499" t="s">
        <v>183</v>
      </c>
      <c r="AT499" t="s">
        <v>197</v>
      </c>
      <c r="AU499" t="s">
        <v>197</v>
      </c>
      <c r="AX499" t="s">
        <v>197</v>
      </c>
      <c r="AY499" t="s">
        <v>177</v>
      </c>
      <c r="AZ499" t="s">
        <v>198</v>
      </c>
      <c r="BA499" t="s">
        <v>199</v>
      </c>
      <c r="BB499" t="s">
        <v>503</v>
      </c>
      <c r="BC499" t="s">
        <v>504</v>
      </c>
      <c r="BD499" t="s">
        <v>504</v>
      </c>
      <c r="BE499" t="s">
        <v>507</v>
      </c>
      <c r="BF499" t="s">
        <v>155</v>
      </c>
      <c r="BG499" t="s">
        <v>156</v>
      </c>
      <c r="BH499" t="s">
        <v>180</v>
      </c>
      <c r="BI499" t="s">
        <v>181</v>
      </c>
      <c r="BJ499" t="s">
        <v>181</v>
      </c>
      <c r="BK499" t="s">
        <v>181</v>
      </c>
      <c r="BL499" t="s">
        <v>133</v>
      </c>
      <c r="BM499" t="s">
        <v>133</v>
      </c>
      <c r="BP499" t="s">
        <v>133</v>
      </c>
      <c r="BQ499" t="s">
        <v>115</v>
      </c>
      <c r="BR499" t="s">
        <v>115</v>
      </c>
      <c r="BS499" t="s">
        <v>134</v>
      </c>
      <c r="BT499" t="s">
        <v>117</v>
      </c>
      <c r="BU499" t="s">
        <v>344</v>
      </c>
      <c r="BV499" t="s">
        <v>345</v>
      </c>
      <c r="BW499" t="s">
        <v>361</v>
      </c>
      <c r="BZ499" t="s">
        <v>361</v>
      </c>
      <c r="CA499" t="str">
        <f>VLOOKUP('DCSR exp data'!BZ499,Bucket[],2,FALSE)</f>
        <v>Furniture,equipment and systems</v>
      </c>
      <c r="CB499" t="s">
        <v>119</v>
      </c>
      <c r="CC499" t="s">
        <v>137</v>
      </c>
      <c r="CD499" t="s">
        <v>138</v>
      </c>
      <c r="CE499" t="s">
        <v>138</v>
      </c>
      <c r="CF499" t="s">
        <v>529</v>
      </c>
      <c r="CG499" t="s">
        <v>530</v>
      </c>
      <c r="CH499" t="s">
        <v>530</v>
      </c>
      <c r="CI499" t="s">
        <v>141</v>
      </c>
      <c r="CJ499" t="s">
        <v>151</v>
      </c>
      <c r="CK499" t="s">
        <v>152</v>
      </c>
      <c r="CL499" t="s">
        <v>115</v>
      </c>
      <c r="CM499" t="s">
        <v>134</v>
      </c>
      <c r="CN499" t="s">
        <v>134</v>
      </c>
      <c r="CO499" t="s">
        <v>498</v>
      </c>
      <c r="CP499" t="s">
        <v>498</v>
      </c>
      <c r="CQ499" t="s">
        <v>498</v>
      </c>
      <c r="CR499" t="s">
        <v>498</v>
      </c>
      <c r="CS499" t="s">
        <v>498</v>
      </c>
      <c r="CT499" t="s">
        <v>498</v>
      </c>
    </row>
    <row r="500" spans="1:98" x14ac:dyDescent="0.25">
      <c r="A500" t="s">
        <v>97</v>
      </c>
      <c r="B500" t="s">
        <v>175</v>
      </c>
      <c r="C500" t="s">
        <v>98</v>
      </c>
      <c r="D500" t="s">
        <v>502</v>
      </c>
      <c r="E500" t="s">
        <v>517</v>
      </c>
      <c r="H500">
        <v>30210975</v>
      </c>
      <c r="I500" t="s">
        <v>517</v>
      </c>
      <c r="J500" t="s">
        <v>492</v>
      </c>
      <c r="K500" t="s">
        <v>493</v>
      </c>
      <c r="L500" s="6">
        <v>34200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72337.2</v>
      </c>
      <c r="T500" s="6">
        <v>-72337.2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34200</v>
      </c>
      <c r="AE500" s="6">
        <v>0</v>
      </c>
      <c r="AF500" s="6">
        <v>38137.199999999997</v>
      </c>
      <c r="AG500" t="s">
        <v>101</v>
      </c>
      <c r="AH500" t="s">
        <v>102</v>
      </c>
      <c r="AI500" t="s">
        <v>103</v>
      </c>
      <c r="AJ500" t="s">
        <v>144</v>
      </c>
      <c r="AK500" t="s">
        <v>144</v>
      </c>
      <c r="AO500" t="s">
        <v>106</v>
      </c>
      <c r="AP500" t="s">
        <v>107</v>
      </c>
      <c r="AQ500" t="s">
        <v>108</v>
      </c>
      <c r="AR500" t="s">
        <v>109</v>
      </c>
      <c r="AS500" t="s">
        <v>183</v>
      </c>
      <c r="AT500" t="s">
        <v>197</v>
      </c>
      <c r="AU500" t="s">
        <v>197</v>
      </c>
      <c r="AX500" t="s">
        <v>197</v>
      </c>
      <c r="AY500" t="s">
        <v>177</v>
      </c>
      <c r="AZ500" t="s">
        <v>198</v>
      </c>
      <c r="BA500" t="s">
        <v>199</v>
      </c>
      <c r="BB500" t="s">
        <v>503</v>
      </c>
      <c r="BC500" t="s">
        <v>504</v>
      </c>
      <c r="BD500" t="s">
        <v>504</v>
      </c>
      <c r="BE500" t="s">
        <v>507</v>
      </c>
      <c r="BF500" t="s">
        <v>155</v>
      </c>
      <c r="BG500" t="s">
        <v>156</v>
      </c>
      <c r="BH500" t="s">
        <v>180</v>
      </c>
      <c r="BI500" t="s">
        <v>181</v>
      </c>
      <c r="BJ500" t="s">
        <v>181</v>
      </c>
      <c r="BK500" t="s">
        <v>181</v>
      </c>
      <c r="BL500" t="s">
        <v>113</v>
      </c>
      <c r="BM500" t="s">
        <v>481</v>
      </c>
      <c r="BN500" t="s">
        <v>514</v>
      </c>
      <c r="BP500" t="s">
        <v>514</v>
      </c>
      <c r="BQ500" t="s">
        <v>115</v>
      </c>
      <c r="BR500" t="s">
        <v>115</v>
      </c>
      <c r="BS500" t="s">
        <v>134</v>
      </c>
      <c r="BT500" t="s">
        <v>117</v>
      </c>
      <c r="BU500" t="s">
        <v>344</v>
      </c>
      <c r="BV500" t="s">
        <v>345</v>
      </c>
      <c r="BW500" t="s">
        <v>361</v>
      </c>
      <c r="BZ500" t="s">
        <v>361</v>
      </c>
      <c r="CA500" t="str">
        <f>VLOOKUP('DCSR exp data'!BZ500,Bucket[],2,FALSE)</f>
        <v>Furniture,equipment and systems</v>
      </c>
      <c r="CB500" t="s">
        <v>119</v>
      </c>
      <c r="CC500" t="s">
        <v>137</v>
      </c>
      <c r="CD500" t="s">
        <v>138</v>
      </c>
      <c r="CE500" t="s">
        <v>138</v>
      </c>
      <c r="CF500" t="s">
        <v>529</v>
      </c>
      <c r="CG500" t="s">
        <v>530</v>
      </c>
      <c r="CH500" t="s">
        <v>530</v>
      </c>
      <c r="CI500" t="s">
        <v>141</v>
      </c>
      <c r="CJ500" t="s">
        <v>151</v>
      </c>
      <c r="CK500" t="s">
        <v>152</v>
      </c>
      <c r="CL500" t="s">
        <v>115</v>
      </c>
      <c r="CM500" t="s">
        <v>134</v>
      </c>
      <c r="CN500" t="s">
        <v>134</v>
      </c>
      <c r="CO500" t="s">
        <v>498</v>
      </c>
      <c r="CP500" t="s">
        <v>498</v>
      </c>
      <c r="CQ500" t="s">
        <v>498</v>
      </c>
      <c r="CR500" t="s">
        <v>498</v>
      </c>
      <c r="CS500" t="s">
        <v>498</v>
      </c>
      <c r="CT500" t="s">
        <v>498</v>
      </c>
    </row>
    <row r="501" spans="1:98" x14ac:dyDescent="0.25">
      <c r="A501" t="s">
        <v>97</v>
      </c>
      <c r="B501" t="s">
        <v>175</v>
      </c>
      <c r="C501" t="s">
        <v>98</v>
      </c>
      <c r="D501" t="s">
        <v>502</v>
      </c>
      <c r="E501" t="s">
        <v>527</v>
      </c>
      <c r="H501">
        <v>30208975</v>
      </c>
      <c r="I501" t="s">
        <v>527</v>
      </c>
      <c r="J501" t="s">
        <v>492</v>
      </c>
      <c r="K501" t="s">
        <v>493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297312.78000000003</v>
      </c>
      <c r="W501" s="6">
        <v>-54310</v>
      </c>
      <c r="X501" s="6">
        <v>13599.04</v>
      </c>
      <c r="Y501" s="6">
        <v>0</v>
      </c>
      <c r="Z501" s="6">
        <v>0</v>
      </c>
      <c r="AA501" s="6">
        <v>-256601.82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t="s">
        <v>101</v>
      </c>
      <c r="AH501" t="s">
        <v>102</v>
      </c>
      <c r="AI501" t="s">
        <v>103</v>
      </c>
      <c r="AJ501" t="s">
        <v>144</v>
      </c>
      <c r="AK501" t="s">
        <v>144</v>
      </c>
      <c r="AO501" t="s">
        <v>106</v>
      </c>
      <c r="AP501" t="s">
        <v>107</v>
      </c>
      <c r="AQ501" t="s">
        <v>108</v>
      </c>
      <c r="AR501" t="s">
        <v>109</v>
      </c>
      <c r="AS501" t="s">
        <v>183</v>
      </c>
      <c r="AT501" t="s">
        <v>197</v>
      </c>
      <c r="AU501" t="s">
        <v>197</v>
      </c>
      <c r="AX501" t="s">
        <v>197</v>
      </c>
      <c r="AY501" t="s">
        <v>177</v>
      </c>
      <c r="AZ501" t="s">
        <v>198</v>
      </c>
      <c r="BA501" t="s">
        <v>199</v>
      </c>
      <c r="BB501" t="s">
        <v>503</v>
      </c>
      <c r="BC501" t="s">
        <v>504</v>
      </c>
      <c r="BD501" t="s">
        <v>504</v>
      </c>
      <c r="BE501" t="s">
        <v>507</v>
      </c>
      <c r="BF501" t="s">
        <v>155</v>
      </c>
      <c r="BG501" t="s">
        <v>156</v>
      </c>
      <c r="BH501" t="s">
        <v>180</v>
      </c>
      <c r="BI501" t="s">
        <v>181</v>
      </c>
      <c r="BJ501" t="s">
        <v>181</v>
      </c>
      <c r="BK501" t="s">
        <v>181</v>
      </c>
      <c r="BL501" t="s">
        <v>113</v>
      </c>
      <c r="BM501" t="s">
        <v>481</v>
      </c>
      <c r="BN501" t="s">
        <v>514</v>
      </c>
      <c r="BP501" t="s">
        <v>514</v>
      </c>
      <c r="BQ501" t="s">
        <v>115</v>
      </c>
      <c r="BR501" t="s">
        <v>115</v>
      </c>
      <c r="BS501" t="s">
        <v>134</v>
      </c>
      <c r="BT501" t="s">
        <v>117</v>
      </c>
      <c r="BU501" t="s">
        <v>344</v>
      </c>
      <c r="BV501" t="s">
        <v>345</v>
      </c>
      <c r="BW501" t="s">
        <v>361</v>
      </c>
      <c r="BZ501" t="s">
        <v>361</v>
      </c>
      <c r="CA501" t="str">
        <f>VLOOKUP('DCSR exp data'!BZ501,Bucket[],2,FALSE)</f>
        <v>Furniture,equipment and systems</v>
      </c>
      <c r="CB501" t="s">
        <v>119</v>
      </c>
      <c r="CC501" t="s">
        <v>137</v>
      </c>
      <c r="CD501" t="s">
        <v>138</v>
      </c>
      <c r="CE501" t="s">
        <v>138</v>
      </c>
      <c r="CF501" t="s">
        <v>529</v>
      </c>
      <c r="CG501" t="s">
        <v>530</v>
      </c>
      <c r="CH501" t="s">
        <v>530</v>
      </c>
      <c r="CI501" t="s">
        <v>141</v>
      </c>
      <c r="CJ501" t="s">
        <v>151</v>
      </c>
      <c r="CK501" t="s">
        <v>152</v>
      </c>
      <c r="CL501" t="s">
        <v>193</v>
      </c>
      <c r="CM501" t="s">
        <v>193</v>
      </c>
      <c r="CN501" t="s">
        <v>193</v>
      </c>
      <c r="CO501" t="s">
        <v>498</v>
      </c>
      <c r="CP501" t="s">
        <v>498</v>
      </c>
      <c r="CQ501" t="s">
        <v>498</v>
      </c>
      <c r="CR501" t="s">
        <v>498</v>
      </c>
      <c r="CS501" t="s">
        <v>498</v>
      </c>
      <c r="CT501" t="s">
        <v>498</v>
      </c>
    </row>
    <row r="502" spans="1:98" x14ac:dyDescent="0.25">
      <c r="A502" t="s">
        <v>97</v>
      </c>
      <c r="B502" t="s">
        <v>175</v>
      </c>
      <c r="C502" t="s">
        <v>98</v>
      </c>
      <c r="D502" t="s">
        <v>502</v>
      </c>
      <c r="E502" t="s">
        <v>517</v>
      </c>
      <c r="H502">
        <v>30210975</v>
      </c>
      <c r="I502" t="s">
        <v>517</v>
      </c>
      <c r="J502" t="s">
        <v>492</v>
      </c>
      <c r="K502" t="s">
        <v>493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14326.38</v>
      </c>
      <c r="T502" s="6">
        <v>-14326.38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14326.38</v>
      </c>
      <c r="AG502" t="s">
        <v>101</v>
      </c>
      <c r="AH502" t="s">
        <v>102</v>
      </c>
      <c r="AI502" t="s">
        <v>103</v>
      </c>
      <c r="AJ502" t="s">
        <v>144</v>
      </c>
      <c r="AK502" t="s">
        <v>144</v>
      </c>
      <c r="AO502" t="s">
        <v>106</v>
      </c>
      <c r="AP502" t="s">
        <v>107</v>
      </c>
      <c r="AQ502" t="s">
        <v>108</v>
      </c>
      <c r="AR502" t="s">
        <v>109</v>
      </c>
      <c r="AS502" t="s">
        <v>183</v>
      </c>
      <c r="AT502" t="s">
        <v>197</v>
      </c>
      <c r="AU502" t="s">
        <v>197</v>
      </c>
      <c r="AX502" t="s">
        <v>197</v>
      </c>
      <c r="AY502" t="s">
        <v>177</v>
      </c>
      <c r="AZ502" t="s">
        <v>198</v>
      </c>
      <c r="BA502" t="s">
        <v>199</v>
      </c>
      <c r="BB502" t="s">
        <v>503</v>
      </c>
      <c r="BC502" t="s">
        <v>504</v>
      </c>
      <c r="BD502" t="s">
        <v>504</v>
      </c>
      <c r="BE502" t="s">
        <v>507</v>
      </c>
      <c r="BF502" t="s">
        <v>155</v>
      </c>
      <c r="BG502" t="s">
        <v>156</v>
      </c>
      <c r="BH502" t="s">
        <v>312</v>
      </c>
      <c r="BI502" t="s">
        <v>312</v>
      </c>
      <c r="BK502" t="s">
        <v>312</v>
      </c>
      <c r="BL502" t="s">
        <v>133</v>
      </c>
      <c r="BM502" t="s">
        <v>133</v>
      </c>
      <c r="BP502" t="s">
        <v>133</v>
      </c>
      <c r="BQ502" t="s">
        <v>115</v>
      </c>
      <c r="BR502" t="s">
        <v>115</v>
      </c>
      <c r="BS502" t="s">
        <v>134</v>
      </c>
      <c r="BT502" t="s">
        <v>117</v>
      </c>
      <c r="BU502" t="s">
        <v>344</v>
      </c>
      <c r="BV502" t="s">
        <v>368</v>
      </c>
      <c r="BZ502" t="s">
        <v>368</v>
      </c>
      <c r="CA502" t="str">
        <f>VLOOKUP('DCSR exp data'!BZ502,Bucket[],2,FALSE)</f>
        <v>Furniture,equipment and systems</v>
      </c>
      <c r="CB502" t="s">
        <v>119</v>
      </c>
      <c r="CC502" t="s">
        <v>137</v>
      </c>
      <c r="CD502" t="s">
        <v>138</v>
      </c>
      <c r="CE502" t="s">
        <v>138</v>
      </c>
      <c r="CF502" t="s">
        <v>529</v>
      </c>
      <c r="CG502" t="s">
        <v>530</v>
      </c>
      <c r="CH502" t="s">
        <v>530</v>
      </c>
      <c r="CI502" t="s">
        <v>141</v>
      </c>
      <c r="CJ502" t="s">
        <v>151</v>
      </c>
      <c r="CK502" t="s">
        <v>152</v>
      </c>
      <c r="CL502" t="s">
        <v>115</v>
      </c>
      <c r="CM502" t="s">
        <v>134</v>
      </c>
      <c r="CN502" t="s">
        <v>134</v>
      </c>
      <c r="CO502" t="s">
        <v>498</v>
      </c>
      <c r="CP502" t="s">
        <v>498</v>
      </c>
      <c r="CQ502" t="s">
        <v>498</v>
      </c>
      <c r="CR502" t="s">
        <v>498</v>
      </c>
      <c r="CS502" t="s">
        <v>498</v>
      </c>
      <c r="CT502" t="s">
        <v>498</v>
      </c>
    </row>
    <row r="503" spans="1:98" x14ac:dyDescent="0.25">
      <c r="A503" t="s">
        <v>97</v>
      </c>
      <c r="B503" t="s">
        <v>175</v>
      </c>
      <c r="C503" t="s">
        <v>98</v>
      </c>
      <c r="D503" t="s">
        <v>502</v>
      </c>
      <c r="E503" t="s">
        <v>517</v>
      </c>
      <c r="H503">
        <v>30210975</v>
      </c>
      <c r="I503" t="s">
        <v>517</v>
      </c>
      <c r="J503" t="s">
        <v>492</v>
      </c>
      <c r="K503" t="s">
        <v>493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55000</v>
      </c>
      <c r="R503" s="6">
        <v>0</v>
      </c>
      <c r="S503" s="6">
        <v>3840.66</v>
      </c>
      <c r="T503" s="6">
        <v>51159.34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3840.66</v>
      </c>
      <c r="AG503" t="s">
        <v>101</v>
      </c>
      <c r="AH503" t="s">
        <v>102</v>
      </c>
      <c r="AI503" t="s">
        <v>103</v>
      </c>
      <c r="AJ503" t="s">
        <v>144</v>
      </c>
      <c r="AK503" t="s">
        <v>144</v>
      </c>
      <c r="AO503" t="s">
        <v>106</v>
      </c>
      <c r="AP503" t="s">
        <v>107</v>
      </c>
      <c r="AQ503" t="s">
        <v>108</v>
      </c>
      <c r="AR503" t="s">
        <v>109</v>
      </c>
      <c r="AS503" t="s">
        <v>183</v>
      </c>
      <c r="AT503" t="s">
        <v>197</v>
      </c>
      <c r="AU503" t="s">
        <v>197</v>
      </c>
      <c r="AX503" t="s">
        <v>197</v>
      </c>
      <c r="AY503" t="s">
        <v>177</v>
      </c>
      <c r="AZ503" t="s">
        <v>198</v>
      </c>
      <c r="BA503" t="s">
        <v>199</v>
      </c>
      <c r="BB503" t="s">
        <v>503</v>
      </c>
      <c r="BC503" t="s">
        <v>504</v>
      </c>
      <c r="BD503" t="s">
        <v>504</v>
      </c>
      <c r="BE503" t="s">
        <v>507</v>
      </c>
      <c r="BF503" t="s">
        <v>155</v>
      </c>
      <c r="BG503" t="s">
        <v>156</v>
      </c>
      <c r="BH503" t="s">
        <v>174</v>
      </c>
      <c r="BI503" t="s">
        <v>174</v>
      </c>
      <c r="BK503" t="s">
        <v>174</v>
      </c>
      <c r="BL503" t="s">
        <v>133</v>
      </c>
      <c r="BM503" t="s">
        <v>133</v>
      </c>
      <c r="BP503" t="s">
        <v>133</v>
      </c>
      <c r="BQ503" t="s">
        <v>115</v>
      </c>
      <c r="BR503" t="s">
        <v>115</v>
      </c>
      <c r="BS503" t="s">
        <v>134</v>
      </c>
      <c r="BT503" t="s">
        <v>117</v>
      </c>
      <c r="BU503" t="s">
        <v>344</v>
      </c>
      <c r="BV503" t="s">
        <v>255</v>
      </c>
      <c r="BZ503" t="s">
        <v>255</v>
      </c>
      <c r="CA503" t="str">
        <f>VLOOKUP('DCSR exp data'!BZ503,Bucket[],2,FALSE)</f>
        <v>Furniture,equipment and systems</v>
      </c>
      <c r="CB503" t="s">
        <v>119</v>
      </c>
      <c r="CC503" t="s">
        <v>137</v>
      </c>
      <c r="CD503" t="s">
        <v>138</v>
      </c>
      <c r="CE503" t="s">
        <v>138</v>
      </c>
      <c r="CF503" t="s">
        <v>529</v>
      </c>
      <c r="CG503" t="s">
        <v>530</v>
      </c>
      <c r="CH503" t="s">
        <v>530</v>
      </c>
      <c r="CI503" t="s">
        <v>141</v>
      </c>
      <c r="CJ503" t="s">
        <v>151</v>
      </c>
      <c r="CK503" t="s">
        <v>152</v>
      </c>
      <c r="CL503" t="s">
        <v>115</v>
      </c>
      <c r="CM503" t="s">
        <v>134</v>
      </c>
      <c r="CN503" t="s">
        <v>134</v>
      </c>
      <c r="CO503" t="s">
        <v>498</v>
      </c>
      <c r="CP503" t="s">
        <v>498</v>
      </c>
      <c r="CQ503" t="s">
        <v>498</v>
      </c>
      <c r="CR503" t="s">
        <v>498</v>
      </c>
      <c r="CS503" t="s">
        <v>498</v>
      </c>
      <c r="CT503" t="s">
        <v>498</v>
      </c>
    </row>
    <row r="504" spans="1:98" x14ac:dyDescent="0.25">
      <c r="A504" t="s">
        <v>97</v>
      </c>
      <c r="B504" t="s">
        <v>175</v>
      </c>
      <c r="C504" t="s">
        <v>98</v>
      </c>
      <c r="D504" t="s">
        <v>502</v>
      </c>
      <c r="E504" t="s">
        <v>217</v>
      </c>
      <c r="H504">
        <v>30207975</v>
      </c>
      <c r="I504" t="s">
        <v>217</v>
      </c>
      <c r="J504" t="s">
        <v>492</v>
      </c>
      <c r="K504" t="s">
        <v>493</v>
      </c>
      <c r="L504" s="6">
        <v>23600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38350</v>
      </c>
      <c r="T504" s="6">
        <v>-38350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23600</v>
      </c>
      <c r="AF504" s="6">
        <v>14750</v>
      </c>
      <c r="AG504" t="s">
        <v>101</v>
      </c>
      <c r="AH504" t="s">
        <v>102</v>
      </c>
      <c r="AI504" t="s">
        <v>103</v>
      </c>
      <c r="AJ504" t="s">
        <v>144</v>
      </c>
      <c r="AK504" t="s">
        <v>144</v>
      </c>
      <c r="AO504" t="s">
        <v>106</v>
      </c>
      <c r="AP504" t="s">
        <v>107</v>
      </c>
      <c r="AQ504" t="s">
        <v>108</v>
      </c>
      <c r="AR504" t="s">
        <v>109</v>
      </c>
      <c r="AS504" t="s">
        <v>183</v>
      </c>
      <c r="AT504" t="s">
        <v>197</v>
      </c>
      <c r="AU504" t="s">
        <v>197</v>
      </c>
      <c r="AX504" t="s">
        <v>197</v>
      </c>
      <c r="AY504" t="s">
        <v>177</v>
      </c>
      <c r="AZ504" t="s">
        <v>198</v>
      </c>
      <c r="BA504" t="s">
        <v>199</v>
      </c>
      <c r="BB504" t="s">
        <v>503</v>
      </c>
      <c r="BC504" t="s">
        <v>504</v>
      </c>
      <c r="BD504" t="s">
        <v>504</v>
      </c>
      <c r="BE504" t="s">
        <v>507</v>
      </c>
      <c r="BF504" t="s">
        <v>155</v>
      </c>
      <c r="BG504" t="s">
        <v>156</v>
      </c>
      <c r="BH504" t="s">
        <v>174</v>
      </c>
      <c r="BI504" t="s">
        <v>174</v>
      </c>
      <c r="BK504" t="s">
        <v>174</v>
      </c>
      <c r="BL504" t="s">
        <v>133</v>
      </c>
      <c r="BM504" t="s">
        <v>133</v>
      </c>
      <c r="BP504" t="s">
        <v>133</v>
      </c>
      <c r="BQ504" t="s">
        <v>115</v>
      </c>
      <c r="BR504" t="s">
        <v>115</v>
      </c>
      <c r="BS504" t="s">
        <v>134</v>
      </c>
      <c r="BT504" t="s">
        <v>117</v>
      </c>
      <c r="BU504" t="s">
        <v>344</v>
      </c>
      <c r="BV504" t="s">
        <v>255</v>
      </c>
      <c r="BZ504" t="s">
        <v>255</v>
      </c>
      <c r="CA504" t="str">
        <f>VLOOKUP('DCSR exp data'!BZ504,Bucket[],2,FALSE)</f>
        <v>Furniture,equipment and systems</v>
      </c>
      <c r="CB504" t="s">
        <v>119</v>
      </c>
      <c r="CC504" t="s">
        <v>137</v>
      </c>
      <c r="CD504" t="s">
        <v>138</v>
      </c>
      <c r="CE504" t="s">
        <v>138</v>
      </c>
      <c r="CF504" t="s">
        <v>529</v>
      </c>
      <c r="CG504" t="s">
        <v>530</v>
      </c>
      <c r="CH504" t="s">
        <v>530</v>
      </c>
      <c r="CI504" t="s">
        <v>141</v>
      </c>
      <c r="CJ504" t="s">
        <v>151</v>
      </c>
      <c r="CK504" t="s">
        <v>152</v>
      </c>
      <c r="CL504" t="s">
        <v>115</v>
      </c>
      <c r="CM504" t="s">
        <v>134</v>
      </c>
      <c r="CN504" t="s">
        <v>134</v>
      </c>
      <c r="CO504" t="s">
        <v>498</v>
      </c>
      <c r="CP504" t="s">
        <v>498</v>
      </c>
      <c r="CQ504" t="s">
        <v>498</v>
      </c>
      <c r="CR504" t="s">
        <v>498</v>
      </c>
      <c r="CS504" t="s">
        <v>498</v>
      </c>
      <c r="CT504" t="s">
        <v>498</v>
      </c>
    </row>
    <row r="505" spans="1:98" x14ac:dyDescent="0.25">
      <c r="A505" t="s">
        <v>97</v>
      </c>
      <c r="B505" t="s">
        <v>175</v>
      </c>
      <c r="C505" t="s">
        <v>98</v>
      </c>
      <c r="D505" t="s">
        <v>502</v>
      </c>
      <c r="E505" t="s">
        <v>517</v>
      </c>
      <c r="H505">
        <v>30210975</v>
      </c>
      <c r="I505" t="s">
        <v>517</v>
      </c>
      <c r="J505" t="s">
        <v>492</v>
      </c>
      <c r="K505" t="s">
        <v>493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6000000</v>
      </c>
      <c r="R505" s="6">
        <v>0</v>
      </c>
      <c r="S505" s="6">
        <v>0</v>
      </c>
      <c r="T505" s="6">
        <v>6000000</v>
      </c>
      <c r="U505" s="6">
        <v>0</v>
      </c>
      <c r="V505" s="6">
        <v>54310</v>
      </c>
      <c r="W505" s="6">
        <v>0</v>
      </c>
      <c r="X505" s="6">
        <v>-54310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t="s">
        <v>101</v>
      </c>
      <c r="AH505" t="s">
        <v>102</v>
      </c>
      <c r="AI505" t="s">
        <v>103</v>
      </c>
      <c r="AJ505" t="s">
        <v>144</v>
      </c>
      <c r="AK505" t="s">
        <v>144</v>
      </c>
      <c r="AO505" t="s">
        <v>106</v>
      </c>
      <c r="AP505" t="s">
        <v>107</v>
      </c>
      <c r="AQ505" t="s">
        <v>108</v>
      </c>
      <c r="AR505" t="s">
        <v>109</v>
      </c>
      <c r="AS505" t="s">
        <v>183</v>
      </c>
      <c r="AT505" t="s">
        <v>197</v>
      </c>
      <c r="AU505" t="s">
        <v>197</v>
      </c>
      <c r="AX505" t="s">
        <v>197</v>
      </c>
      <c r="AY505" t="s">
        <v>177</v>
      </c>
      <c r="AZ505" t="s">
        <v>198</v>
      </c>
      <c r="BA505" t="s">
        <v>199</v>
      </c>
      <c r="BB505" t="s">
        <v>503</v>
      </c>
      <c r="BC505" t="s">
        <v>504</v>
      </c>
      <c r="BD505" t="s">
        <v>504</v>
      </c>
      <c r="BE505" t="s">
        <v>507</v>
      </c>
      <c r="BF505" t="s">
        <v>155</v>
      </c>
      <c r="BG505" t="s">
        <v>156</v>
      </c>
      <c r="BH505" t="s">
        <v>367</v>
      </c>
      <c r="BI505" t="s">
        <v>367</v>
      </c>
      <c r="BK505" t="s">
        <v>367</v>
      </c>
      <c r="BL505" t="s">
        <v>133</v>
      </c>
      <c r="BM505" t="s">
        <v>133</v>
      </c>
      <c r="BP505" t="s">
        <v>133</v>
      </c>
      <c r="BQ505" t="s">
        <v>115</v>
      </c>
      <c r="BR505" t="s">
        <v>115</v>
      </c>
      <c r="BS505" t="s">
        <v>134</v>
      </c>
      <c r="BT505" t="s">
        <v>117</v>
      </c>
      <c r="BU505" t="s">
        <v>344</v>
      </c>
      <c r="BV505" t="s">
        <v>366</v>
      </c>
      <c r="BZ505" t="s">
        <v>366</v>
      </c>
      <c r="CA505" t="str">
        <f>VLOOKUP('DCSR exp data'!BZ505,Bucket[],2,FALSE)</f>
        <v>Library books</v>
      </c>
      <c r="CB505" t="s">
        <v>119</v>
      </c>
      <c r="CC505" t="s">
        <v>137</v>
      </c>
      <c r="CD505" t="s">
        <v>138</v>
      </c>
      <c r="CE505" t="s">
        <v>138</v>
      </c>
      <c r="CF505" t="s">
        <v>529</v>
      </c>
      <c r="CG505" t="s">
        <v>530</v>
      </c>
      <c r="CH505" t="s">
        <v>530</v>
      </c>
      <c r="CI505" t="s">
        <v>141</v>
      </c>
      <c r="CJ505" t="s">
        <v>151</v>
      </c>
      <c r="CK505" t="s">
        <v>152</v>
      </c>
      <c r="CL505" t="s">
        <v>115</v>
      </c>
      <c r="CM505" t="s">
        <v>134</v>
      </c>
      <c r="CN505" t="s">
        <v>134</v>
      </c>
      <c r="CO505" t="s">
        <v>498</v>
      </c>
      <c r="CP505" t="s">
        <v>498</v>
      </c>
      <c r="CQ505" t="s">
        <v>498</v>
      </c>
      <c r="CR505" t="s">
        <v>498</v>
      </c>
      <c r="CS505" t="s">
        <v>498</v>
      </c>
      <c r="CT505" t="s">
        <v>498</v>
      </c>
    </row>
    <row r="506" spans="1:98" x14ac:dyDescent="0.25">
      <c r="A506" t="s">
        <v>97</v>
      </c>
      <c r="B506" t="s">
        <v>175</v>
      </c>
      <c r="C506" t="s">
        <v>98</v>
      </c>
      <c r="D506" t="s">
        <v>502</v>
      </c>
      <c r="E506" t="s">
        <v>517</v>
      </c>
      <c r="H506">
        <v>30210975</v>
      </c>
      <c r="I506" t="s">
        <v>517</v>
      </c>
      <c r="J506" t="s">
        <v>492</v>
      </c>
      <c r="K506" t="s">
        <v>493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20000</v>
      </c>
      <c r="R506" s="6">
        <v>0</v>
      </c>
      <c r="S506" s="6">
        <v>0</v>
      </c>
      <c r="T506" s="6">
        <v>20000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t="s">
        <v>101</v>
      </c>
      <c r="AH506" t="s">
        <v>102</v>
      </c>
      <c r="AI506" t="s">
        <v>103</v>
      </c>
      <c r="AJ506" t="s">
        <v>144</v>
      </c>
      <c r="AK506" t="s">
        <v>144</v>
      </c>
      <c r="AO506" t="s">
        <v>106</v>
      </c>
      <c r="AP506" t="s">
        <v>107</v>
      </c>
      <c r="AQ506" t="s">
        <v>108</v>
      </c>
      <c r="AR506" t="s">
        <v>109</v>
      </c>
      <c r="AS506" t="s">
        <v>183</v>
      </c>
      <c r="AT506" t="s">
        <v>197</v>
      </c>
      <c r="AU506" t="s">
        <v>197</v>
      </c>
      <c r="AX506" t="s">
        <v>197</v>
      </c>
      <c r="AY506" t="s">
        <v>177</v>
      </c>
      <c r="AZ506" t="s">
        <v>198</v>
      </c>
      <c r="BA506" t="s">
        <v>199</v>
      </c>
      <c r="BB506" t="s">
        <v>503</v>
      </c>
      <c r="BC506" t="s">
        <v>504</v>
      </c>
      <c r="BD506" t="s">
        <v>504</v>
      </c>
      <c r="BE506" t="s">
        <v>507</v>
      </c>
      <c r="BF506" t="s">
        <v>155</v>
      </c>
      <c r="BG506" t="s">
        <v>156</v>
      </c>
      <c r="BH506" t="s">
        <v>294</v>
      </c>
      <c r="BI506" t="s">
        <v>399</v>
      </c>
      <c r="BJ506" t="s">
        <v>399</v>
      </c>
      <c r="BK506" t="s">
        <v>399</v>
      </c>
      <c r="BL506" t="s">
        <v>133</v>
      </c>
      <c r="BM506" t="s">
        <v>133</v>
      </c>
      <c r="BP506" t="s">
        <v>133</v>
      </c>
      <c r="BQ506" t="s">
        <v>115</v>
      </c>
      <c r="BR506" t="s">
        <v>115</v>
      </c>
      <c r="BS506" t="s">
        <v>134</v>
      </c>
      <c r="BT506" t="s">
        <v>117</v>
      </c>
      <c r="BU506" t="s">
        <v>344</v>
      </c>
      <c r="BV506" t="s">
        <v>352</v>
      </c>
      <c r="BW506" t="s">
        <v>351</v>
      </c>
      <c r="BZ506" t="s">
        <v>351</v>
      </c>
      <c r="CA506" t="str">
        <f>VLOOKUP('DCSR exp data'!BZ506,Bucket[],2,FALSE)</f>
        <v>Furniture,equipment and systems</v>
      </c>
      <c r="CB506" t="s">
        <v>119</v>
      </c>
      <c r="CC506" t="s">
        <v>137</v>
      </c>
      <c r="CD506" t="s">
        <v>138</v>
      </c>
      <c r="CE506" t="s">
        <v>138</v>
      </c>
      <c r="CF506" t="s">
        <v>529</v>
      </c>
      <c r="CG506" t="s">
        <v>530</v>
      </c>
      <c r="CH506" t="s">
        <v>530</v>
      </c>
      <c r="CI506" t="s">
        <v>141</v>
      </c>
      <c r="CJ506" t="s">
        <v>151</v>
      </c>
      <c r="CK506" t="s">
        <v>152</v>
      </c>
      <c r="CL506" t="s">
        <v>115</v>
      </c>
      <c r="CM506" t="s">
        <v>134</v>
      </c>
      <c r="CN506" t="s">
        <v>134</v>
      </c>
      <c r="CO506" t="s">
        <v>498</v>
      </c>
      <c r="CP506" t="s">
        <v>498</v>
      </c>
      <c r="CQ506" t="s">
        <v>498</v>
      </c>
      <c r="CR506" t="s">
        <v>498</v>
      </c>
      <c r="CS506" t="s">
        <v>498</v>
      </c>
      <c r="CT506" t="s">
        <v>498</v>
      </c>
    </row>
    <row r="507" spans="1:98" x14ac:dyDescent="0.25">
      <c r="A507" t="s">
        <v>97</v>
      </c>
      <c r="B507" t="s">
        <v>175</v>
      </c>
      <c r="C507" t="s">
        <v>98</v>
      </c>
      <c r="D507" t="s">
        <v>502</v>
      </c>
      <c r="E507" t="s">
        <v>517</v>
      </c>
      <c r="H507">
        <v>30210975</v>
      </c>
      <c r="I507" t="s">
        <v>517</v>
      </c>
      <c r="J507" t="s">
        <v>492</v>
      </c>
      <c r="K507" t="s">
        <v>493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10000</v>
      </c>
      <c r="R507" s="6">
        <v>0</v>
      </c>
      <c r="S507" s="6">
        <v>0</v>
      </c>
      <c r="T507" s="6">
        <v>10000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t="s">
        <v>101</v>
      </c>
      <c r="AH507" t="s">
        <v>102</v>
      </c>
      <c r="AI507" t="s">
        <v>103</v>
      </c>
      <c r="AJ507" t="s">
        <v>144</v>
      </c>
      <c r="AK507" t="s">
        <v>144</v>
      </c>
      <c r="AO507" t="s">
        <v>106</v>
      </c>
      <c r="AP507" t="s">
        <v>107</v>
      </c>
      <c r="AQ507" t="s">
        <v>108</v>
      </c>
      <c r="AR507" t="s">
        <v>109</v>
      </c>
      <c r="AS507" t="s">
        <v>183</v>
      </c>
      <c r="AT507" t="s">
        <v>197</v>
      </c>
      <c r="AU507" t="s">
        <v>197</v>
      </c>
      <c r="AX507" t="s">
        <v>197</v>
      </c>
      <c r="AY507" t="s">
        <v>177</v>
      </c>
      <c r="AZ507" t="s">
        <v>198</v>
      </c>
      <c r="BA507" t="s">
        <v>199</v>
      </c>
      <c r="BB507" t="s">
        <v>503</v>
      </c>
      <c r="BC507" t="s">
        <v>504</v>
      </c>
      <c r="BD507" t="s">
        <v>504</v>
      </c>
      <c r="BE507" t="s">
        <v>507</v>
      </c>
      <c r="BF507" t="s">
        <v>155</v>
      </c>
      <c r="BG507" t="s">
        <v>156</v>
      </c>
      <c r="BH507" t="s">
        <v>180</v>
      </c>
      <c r="BI507" t="s">
        <v>303</v>
      </c>
      <c r="BJ507" t="s">
        <v>303</v>
      </c>
      <c r="BK507" t="s">
        <v>303</v>
      </c>
      <c r="BL507" t="s">
        <v>133</v>
      </c>
      <c r="BM507" t="s">
        <v>133</v>
      </c>
      <c r="BP507" t="s">
        <v>133</v>
      </c>
      <c r="BQ507" t="s">
        <v>115</v>
      </c>
      <c r="BR507" t="s">
        <v>115</v>
      </c>
      <c r="BS507" t="s">
        <v>134</v>
      </c>
      <c r="BT507" t="s">
        <v>117</v>
      </c>
      <c r="BU507" t="s">
        <v>344</v>
      </c>
      <c r="BV507" t="s">
        <v>345</v>
      </c>
      <c r="BW507" t="s">
        <v>346</v>
      </c>
      <c r="BZ507" t="s">
        <v>346</v>
      </c>
      <c r="CA507" t="str">
        <f>VLOOKUP('DCSR exp data'!BZ507,Bucket[],2,FALSE)</f>
        <v>Furniture,equipment and systems</v>
      </c>
      <c r="CB507" t="s">
        <v>119</v>
      </c>
      <c r="CC507" t="s">
        <v>137</v>
      </c>
      <c r="CD507" t="s">
        <v>138</v>
      </c>
      <c r="CE507" t="s">
        <v>138</v>
      </c>
      <c r="CF507" t="s">
        <v>529</v>
      </c>
      <c r="CG507" t="s">
        <v>530</v>
      </c>
      <c r="CH507" t="s">
        <v>530</v>
      </c>
      <c r="CI507" t="s">
        <v>141</v>
      </c>
      <c r="CJ507" t="s">
        <v>151</v>
      </c>
      <c r="CK507" t="s">
        <v>152</v>
      </c>
      <c r="CL507" t="s">
        <v>115</v>
      </c>
      <c r="CM507" t="s">
        <v>134</v>
      </c>
      <c r="CN507" t="s">
        <v>134</v>
      </c>
      <c r="CO507" t="s">
        <v>498</v>
      </c>
      <c r="CP507" t="s">
        <v>498</v>
      </c>
      <c r="CQ507" t="s">
        <v>498</v>
      </c>
      <c r="CR507" t="s">
        <v>498</v>
      </c>
      <c r="CS507" t="s">
        <v>498</v>
      </c>
      <c r="CT507" t="s">
        <v>498</v>
      </c>
    </row>
    <row r="508" spans="1:98" x14ac:dyDescent="0.25">
      <c r="A508" t="s">
        <v>97</v>
      </c>
      <c r="B508" t="s">
        <v>175</v>
      </c>
      <c r="C508" t="s">
        <v>98</v>
      </c>
      <c r="D508" t="s">
        <v>502</v>
      </c>
      <c r="E508" t="s">
        <v>517</v>
      </c>
      <c r="H508">
        <v>30210975</v>
      </c>
      <c r="I508" t="s">
        <v>517</v>
      </c>
      <c r="J508" t="s">
        <v>492</v>
      </c>
      <c r="K508" t="s">
        <v>493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6000</v>
      </c>
      <c r="R508" s="6">
        <v>0</v>
      </c>
      <c r="S508" s="6">
        <v>0</v>
      </c>
      <c r="T508" s="6">
        <v>6000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t="s">
        <v>101</v>
      </c>
      <c r="AH508" t="s">
        <v>102</v>
      </c>
      <c r="AI508" t="s">
        <v>103</v>
      </c>
      <c r="AJ508" t="s">
        <v>144</v>
      </c>
      <c r="AK508" t="s">
        <v>144</v>
      </c>
      <c r="AO508" t="s">
        <v>106</v>
      </c>
      <c r="AP508" t="s">
        <v>107</v>
      </c>
      <c r="AQ508" t="s">
        <v>108</v>
      </c>
      <c r="AR508" t="s">
        <v>109</v>
      </c>
      <c r="AS508" t="s">
        <v>183</v>
      </c>
      <c r="AT508" t="s">
        <v>197</v>
      </c>
      <c r="AU508" t="s">
        <v>197</v>
      </c>
      <c r="AX508" t="s">
        <v>197</v>
      </c>
      <c r="AY508" t="s">
        <v>177</v>
      </c>
      <c r="AZ508" t="s">
        <v>198</v>
      </c>
      <c r="BA508" t="s">
        <v>199</v>
      </c>
      <c r="BB508" t="s">
        <v>503</v>
      </c>
      <c r="BC508" t="s">
        <v>504</v>
      </c>
      <c r="BD508" t="s">
        <v>504</v>
      </c>
      <c r="BE508" t="s">
        <v>507</v>
      </c>
      <c r="BF508" t="s">
        <v>155</v>
      </c>
      <c r="BG508" t="s">
        <v>156</v>
      </c>
      <c r="BH508" t="s">
        <v>294</v>
      </c>
      <c r="BI508" t="s">
        <v>309</v>
      </c>
      <c r="BJ508" t="s">
        <v>309</v>
      </c>
      <c r="BK508" t="s">
        <v>309</v>
      </c>
      <c r="BL508" t="s">
        <v>133</v>
      </c>
      <c r="BM508" t="s">
        <v>133</v>
      </c>
      <c r="BP508" t="s">
        <v>133</v>
      </c>
      <c r="BQ508" t="s">
        <v>115</v>
      </c>
      <c r="BR508" t="s">
        <v>115</v>
      </c>
      <c r="BS508" t="s">
        <v>134</v>
      </c>
      <c r="BT508" t="s">
        <v>117</v>
      </c>
      <c r="BU508" t="s">
        <v>344</v>
      </c>
      <c r="BV508" t="s">
        <v>352</v>
      </c>
      <c r="BW508" t="s">
        <v>278</v>
      </c>
      <c r="BZ508" t="s">
        <v>278</v>
      </c>
      <c r="CA508" t="str">
        <f>VLOOKUP('DCSR exp data'!BZ508,Bucket[],2,FALSE)</f>
        <v>Furniture,equipment and systems</v>
      </c>
      <c r="CB508" t="s">
        <v>119</v>
      </c>
      <c r="CC508" t="s">
        <v>137</v>
      </c>
      <c r="CD508" t="s">
        <v>138</v>
      </c>
      <c r="CE508" t="s">
        <v>138</v>
      </c>
      <c r="CF508" t="s">
        <v>529</v>
      </c>
      <c r="CG508" t="s">
        <v>530</v>
      </c>
      <c r="CH508" t="s">
        <v>530</v>
      </c>
      <c r="CI508" t="s">
        <v>141</v>
      </c>
      <c r="CJ508" t="s">
        <v>151</v>
      </c>
      <c r="CK508" t="s">
        <v>152</v>
      </c>
      <c r="CL508" t="s">
        <v>115</v>
      </c>
      <c r="CM508" t="s">
        <v>134</v>
      </c>
      <c r="CN508" t="s">
        <v>134</v>
      </c>
      <c r="CO508" t="s">
        <v>498</v>
      </c>
      <c r="CP508" t="s">
        <v>498</v>
      </c>
      <c r="CQ508" t="s">
        <v>498</v>
      </c>
      <c r="CR508" t="s">
        <v>498</v>
      </c>
      <c r="CS508" t="s">
        <v>498</v>
      </c>
      <c r="CT508" t="s">
        <v>498</v>
      </c>
    </row>
    <row r="509" spans="1:98" x14ac:dyDescent="0.25">
      <c r="A509" t="s">
        <v>97</v>
      </c>
      <c r="B509" t="s">
        <v>175</v>
      </c>
      <c r="C509" t="s">
        <v>98</v>
      </c>
      <c r="D509" t="s">
        <v>502</v>
      </c>
      <c r="E509" t="s">
        <v>217</v>
      </c>
      <c r="H509">
        <v>30207975</v>
      </c>
      <c r="I509" t="s">
        <v>217</v>
      </c>
      <c r="J509" t="s">
        <v>492</v>
      </c>
      <c r="K509" t="s">
        <v>493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5000</v>
      </c>
      <c r="T509" s="6">
        <v>-5000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5000</v>
      </c>
      <c r="AG509" t="s">
        <v>101</v>
      </c>
      <c r="AH509" t="s">
        <v>102</v>
      </c>
      <c r="AI509" t="s">
        <v>103</v>
      </c>
      <c r="AJ509" t="s">
        <v>144</v>
      </c>
      <c r="AK509" t="s">
        <v>144</v>
      </c>
      <c r="AO509" t="s">
        <v>106</v>
      </c>
      <c r="AP509" t="s">
        <v>107</v>
      </c>
      <c r="AQ509" t="s">
        <v>108</v>
      </c>
      <c r="AR509" t="s">
        <v>109</v>
      </c>
      <c r="AS509" t="s">
        <v>183</v>
      </c>
      <c r="AT509" t="s">
        <v>197</v>
      </c>
      <c r="AU509" t="s">
        <v>197</v>
      </c>
      <c r="AX509" t="s">
        <v>197</v>
      </c>
      <c r="AY509" t="s">
        <v>177</v>
      </c>
      <c r="AZ509" t="s">
        <v>198</v>
      </c>
      <c r="BA509" t="s">
        <v>199</v>
      </c>
      <c r="BB509" t="s">
        <v>503</v>
      </c>
      <c r="BC509" t="s">
        <v>504</v>
      </c>
      <c r="BD509" t="s">
        <v>504</v>
      </c>
      <c r="BE509" t="s">
        <v>507</v>
      </c>
      <c r="BF509" t="s">
        <v>155</v>
      </c>
      <c r="BG509" t="s">
        <v>156</v>
      </c>
      <c r="BH509" t="s">
        <v>257</v>
      </c>
      <c r="BI509" t="s">
        <v>257</v>
      </c>
      <c r="BJ509" t="s">
        <v>257</v>
      </c>
      <c r="BK509" t="s">
        <v>257</v>
      </c>
      <c r="BL509" t="s">
        <v>133</v>
      </c>
      <c r="BM509" t="s">
        <v>133</v>
      </c>
      <c r="BP509" t="s">
        <v>133</v>
      </c>
      <c r="BQ509" t="s">
        <v>115</v>
      </c>
      <c r="BR509" t="s">
        <v>115</v>
      </c>
      <c r="BS509" t="s">
        <v>134</v>
      </c>
      <c r="BT509" t="s">
        <v>117</v>
      </c>
      <c r="BU509" t="s">
        <v>344</v>
      </c>
      <c r="BV509" t="s">
        <v>358</v>
      </c>
      <c r="BW509" t="s">
        <v>359</v>
      </c>
      <c r="BZ509" t="s">
        <v>359</v>
      </c>
      <c r="CA509" t="str">
        <f>VLOOKUP('DCSR exp data'!BZ509,Bucket[],2,FALSE)</f>
        <v>Furniture,equipment and systems</v>
      </c>
      <c r="CB509" t="s">
        <v>119</v>
      </c>
      <c r="CC509" t="s">
        <v>137</v>
      </c>
      <c r="CD509" t="s">
        <v>138</v>
      </c>
      <c r="CE509" t="s">
        <v>138</v>
      </c>
      <c r="CF509" t="s">
        <v>529</v>
      </c>
      <c r="CG509" t="s">
        <v>530</v>
      </c>
      <c r="CH509" t="s">
        <v>530</v>
      </c>
      <c r="CI509" t="s">
        <v>141</v>
      </c>
      <c r="CJ509" t="s">
        <v>151</v>
      </c>
      <c r="CK509" t="s">
        <v>152</v>
      </c>
      <c r="CL509" t="s">
        <v>115</v>
      </c>
      <c r="CM509" t="s">
        <v>134</v>
      </c>
      <c r="CN509" t="s">
        <v>134</v>
      </c>
      <c r="CO509" t="s">
        <v>498</v>
      </c>
      <c r="CP509" t="s">
        <v>498</v>
      </c>
      <c r="CQ509" t="s">
        <v>498</v>
      </c>
      <c r="CR509" t="s">
        <v>498</v>
      </c>
      <c r="CS509" t="s">
        <v>498</v>
      </c>
      <c r="CT509" t="s">
        <v>498</v>
      </c>
    </row>
    <row r="510" spans="1:98" x14ac:dyDescent="0.25">
      <c r="A510" t="s">
        <v>97</v>
      </c>
      <c r="B510" t="s">
        <v>175</v>
      </c>
      <c r="C510" t="s">
        <v>98</v>
      </c>
      <c r="D510" t="s">
        <v>502</v>
      </c>
      <c r="E510" t="s">
        <v>217</v>
      </c>
      <c r="H510">
        <v>30207975</v>
      </c>
      <c r="I510" t="s">
        <v>217</v>
      </c>
      <c r="J510" t="s">
        <v>559</v>
      </c>
      <c r="K510" t="s">
        <v>493</v>
      </c>
      <c r="L510" s="6">
        <v>1572900.15</v>
      </c>
      <c r="M510" s="6">
        <v>0</v>
      </c>
      <c r="N510" s="6">
        <v>1500000</v>
      </c>
      <c r="O510" s="6">
        <v>0</v>
      </c>
      <c r="P510" s="6">
        <v>0</v>
      </c>
      <c r="Q510" s="6">
        <v>1500000</v>
      </c>
      <c r="R510" s="6">
        <v>0</v>
      </c>
      <c r="S510" s="6">
        <v>1572900.15</v>
      </c>
      <c r="T510" s="6">
        <v>-72900.149999999994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1572900.15</v>
      </c>
      <c r="AE510" s="6">
        <v>0</v>
      </c>
      <c r="AF510" s="6">
        <v>0</v>
      </c>
      <c r="AG510" t="s">
        <v>101</v>
      </c>
      <c r="AH510" t="s">
        <v>102</v>
      </c>
      <c r="AI510" t="s">
        <v>103</v>
      </c>
      <c r="AJ510" t="s">
        <v>144</v>
      </c>
      <c r="AK510" t="s">
        <v>144</v>
      </c>
      <c r="AO510" t="s">
        <v>106</v>
      </c>
      <c r="AP510" t="s">
        <v>107</v>
      </c>
      <c r="AQ510" t="s">
        <v>108</v>
      </c>
      <c r="AR510" t="s">
        <v>109</v>
      </c>
      <c r="AS510" t="s">
        <v>183</v>
      </c>
      <c r="AT510" t="s">
        <v>197</v>
      </c>
      <c r="AU510" t="s">
        <v>197</v>
      </c>
      <c r="AX510" t="s">
        <v>197</v>
      </c>
      <c r="AY510" t="s">
        <v>177</v>
      </c>
      <c r="AZ510" t="s">
        <v>198</v>
      </c>
      <c r="BA510" t="s">
        <v>199</v>
      </c>
      <c r="BB510" t="s">
        <v>503</v>
      </c>
      <c r="BC510" t="s">
        <v>504</v>
      </c>
      <c r="BD510" t="s">
        <v>504</v>
      </c>
      <c r="BE510" t="s">
        <v>132</v>
      </c>
      <c r="BF510" t="s">
        <v>132</v>
      </c>
      <c r="BK510" t="s">
        <v>132</v>
      </c>
      <c r="BL510" t="s">
        <v>113</v>
      </c>
      <c r="BM510" t="s">
        <v>481</v>
      </c>
      <c r="BN510" t="s">
        <v>575</v>
      </c>
      <c r="BP510" t="s">
        <v>575</v>
      </c>
      <c r="BQ510" t="s">
        <v>115</v>
      </c>
      <c r="BR510" t="s">
        <v>164</v>
      </c>
      <c r="BS510" t="s">
        <v>372</v>
      </c>
      <c r="BT510" t="s">
        <v>117</v>
      </c>
      <c r="BU510" t="s">
        <v>575</v>
      </c>
      <c r="BZ510" t="s">
        <v>575</v>
      </c>
      <c r="CA510" t="str">
        <f>VLOOKUP('DCSR exp data'!BZ510,Bucket[],2,FALSE)</f>
        <v>Transfer to Special library</v>
      </c>
      <c r="CB510" t="s">
        <v>119</v>
      </c>
      <c r="CC510" t="s">
        <v>137</v>
      </c>
      <c r="CD510" t="s">
        <v>322</v>
      </c>
      <c r="CE510" t="s">
        <v>560</v>
      </c>
      <c r="CH510" t="s">
        <v>560</v>
      </c>
      <c r="CI510" t="s">
        <v>141</v>
      </c>
      <c r="CJ510" t="s">
        <v>151</v>
      </c>
      <c r="CK510" t="s">
        <v>152</v>
      </c>
      <c r="CL510" t="s">
        <v>164</v>
      </c>
      <c r="CM510" t="s">
        <v>373</v>
      </c>
      <c r="CN510" t="s">
        <v>373</v>
      </c>
      <c r="CO510" t="s">
        <v>498</v>
      </c>
      <c r="CP510" t="s">
        <v>498</v>
      </c>
      <c r="CQ510" t="s">
        <v>498</v>
      </c>
      <c r="CR510" t="s">
        <v>498</v>
      </c>
      <c r="CS510" t="s">
        <v>498</v>
      </c>
      <c r="CT510" t="s">
        <v>498</v>
      </c>
    </row>
    <row r="511" spans="1:98" x14ac:dyDescent="0.25">
      <c r="A511" t="s">
        <v>97</v>
      </c>
      <c r="B511" t="s">
        <v>175</v>
      </c>
      <c r="C511" t="s">
        <v>98</v>
      </c>
      <c r="D511" t="s">
        <v>502</v>
      </c>
      <c r="E511" t="s">
        <v>542</v>
      </c>
      <c r="H511">
        <v>30209975</v>
      </c>
      <c r="I511" t="s">
        <v>542</v>
      </c>
      <c r="J511" t="s">
        <v>492</v>
      </c>
      <c r="K511" t="s">
        <v>493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210000</v>
      </c>
      <c r="T511" s="6">
        <v>-210000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210000</v>
      </c>
      <c r="AG511" t="s">
        <v>101</v>
      </c>
      <c r="AH511" t="s">
        <v>102</v>
      </c>
      <c r="AI511" t="s">
        <v>103</v>
      </c>
      <c r="AJ511" t="s">
        <v>144</v>
      </c>
      <c r="AK511" t="s">
        <v>144</v>
      </c>
      <c r="AO511" t="s">
        <v>106</v>
      </c>
      <c r="AP511" t="s">
        <v>107</v>
      </c>
      <c r="AQ511" t="s">
        <v>108</v>
      </c>
      <c r="AR511" t="s">
        <v>109</v>
      </c>
      <c r="AS511" t="s">
        <v>183</v>
      </c>
      <c r="AT511" t="s">
        <v>197</v>
      </c>
      <c r="AU511" t="s">
        <v>197</v>
      </c>
      <c r="AX511" t="s">
        <v>197</v>
      </c>
      <c r="AY511" t="s">
        <v>177</v>
      </c>
      <c r="AZ511" t="s">
        <v>198</v>
      </c>
      <c r="BA511" t="s">
        <v>199</v>
      </c>
      <c r="BB511" t="s">
        <v>503</v>
      </c>
      <c r="BC511" t="s">
        <v>504</v>
      </c>
      <c r="BD511" t="s">
        <v>504</v>
      </c>
      <c r="BE511" t="s">
        <v>507</v>
      </c>
      <c r="BF511" t="s">
        <v>111</v>
      </c>
      <c r="BG511" t="s">
        <v>112</v>
      </c>
      <c r="BH511" t="s">
        <v>201</v>
      </c>
      <c r="BI511" t="s">
        <v>201</v>
      </c>
      <c r="BK511" t="s">
        <v>201</v>
      </c>
      <c r="BL511" t="s">
        <v>133</v>
      </c>
      <c r="BM511" t="s">
        <v>133</v>
      </c>
      <c r="BP511" t="s">
        <v>133</v>
      </c>
      <c r="BQ511" t="s">
        <v>115</v>
      </c>
      <c r="BR511" t="s">
        <v>115</v>
      </c>
      <c r="BS511" t="s">
        <v>134</v>
      </c>
      <c r="BT511" t="s">
        <v>117</v>
      </c>
      <c r="BU511" t="s">
        <v>509</v>
      </c>
      <c r="BZ511" t="s">
        <v>509</v>
      </c>
      <c r="CA511" t="str">
        <f>VLOOKUP('DCSR exp data'!BZ511,Bucket[],2,FALSE)</f>
        <v>Infrastructure lease</v>
      </c>
      <c r="CB511" t="s">
        <v>119</v>
      </c>
      <c r="CC511" t="s">
        <v>120</v>
      </c>
      <c r="CD511" t="s">
        <v>148</v>
      </c>
      <c r="CE511" t="s">
        <v>510</v>
      </c>
      <c r="CF511" t="s">
        <v>511</v>
      </c>
      <c r="CH511" t="s">
        <v>511</v>
      </c>
      <c r="CI511" t="s">
        <v>141</v>
      </c>
      <c r="CJ511" t="s">
        <v>151</v>
      </c>
      <c r="CK511" t="s">
        <v>152</v>
      </c>
      <c r="CL511" t="s">
        <v>115</v>
      </c>
      <c r="CM511" t="s">
        <v>134</v>
      </c>
      <c r="CN511" t="s">
        <v>134</v>
      </c>
      <c r="CO511" t="s">
        <v>498</v>
      </c>
      <c r="CP511" t="s">
        <v>498</v>
      </c>
      <c r="CQ511" t="s">
        <v>498</v>
      </c>
      <c r="CR511" t="s">
        <v>498</v>
      </c>
      <c r="CS511" t="s">
        <v>498</v>
      </c>
      <c r="CT511" t="s">
        <v>498</v>
      </c>
    </row>
    <row r="512" spans="1:98" x14ac:dyDescent="0.25">
      <c r="A512" t="s">
        <v>97</v>
      </c>
      <c r="B512" t="s">
        <v>175</v>
      </c>
      <c r="C512" t="s">
        <v>98</v>
      </c>
      <c r="D512" t="s">
        <v>502</v>
      </c>
      <c r="E512" t="s">
        <v>527</v>
      </c>
      <c r="H512">
        <v>30208975</v>
      </c>
      <c r="I512" t="s">
        <v>527</v>
      </c>
      <c r="J512" t="s">
        <v>492</v>
      </c>
      <c r="K512" t="s">
        <v>493</v>
      </c>
      <c r="L512" s="6">
        <v>13263816.58</v>
      </c>
      <c r="M512" s="6">
        <v>0</v>
      </c>
      <c r="N512" s="6">
        <v>0</v>
      </c>
      <c r="O512" s="6">
        <v>0</v>
      </c>
      <c r="P512" s="6">
        <v>0</v>
      </c>
      <c r="Q512" s="6">
        <v>13234000</v>
      </c>
      <c r="R512" s="6">
        <v>910573.32</v>
      </c>
      <c r="S512" s="6">
        <v>14382826.83</v>
      </c>
      <c r="T512" s="6">
        <v>-2059400.15</v>
      </c>
      <c r="U512" s="6">
        <v>0</v>
      </c>
      <c r="V512" s="6">
        <v>0</v>
      </c>
      <c r="W512" s="6">
        <v>3494134.4</v>
      </c>
      <c r="X512" s="6">
        <v>1199276.78</v>
      </c>
      <c r="Y512" s="6">
        <v>0</v>
      </c>
      <c r="Z512" s="6">
        <v>2237375.48</v>
      </c>
      <c r="AA512" s="6">
        <v>432787.68</v>
      </c>
      <c r="AB512" s="6">
        <v>928540.37</v>
      </c>
      <c r="AC512" s="6">
        <v>1211865</v>
      </c>
      <c r="AD512" s="6">
        <v>2091731.77</v>
      </c>
      <c r="AE512" s="6">
        <v>1668105.1</v>
      </c>
      <c r="AF512" s="6">
        <v>1119010.25</v>
      </c>
      <c r="AG512" t="s">
        <v>101</v>
      </c>
      <c r="AH512" t="s">
        <v>102</v>
      </c>
      <c r="AI512" t="s">
        <v>103</v>
      </c>
      <c r="AJ512" t="s">
        <v>144</v>
      </c>
      <c r="AK512" t="s">
        <v>144</v>
      </c>
      <c r="AO512" t="s">
        <v>106</v>
      </c>
      <c r="AP512" t="s">
        <v>107</v>
      </c>
      <c r="AQ512" t="s">
        <v>108</v>
      </c>
      <c r="AR512" t="s">
        <v>109</v>
      </c>
      <c r="AS512" t="s">
        <v>183</v>
      </c>
      <c r="AT512" t="s">
        <v>197</v>
      </c>
      <c r="AU512" t="s">
        <v>197</v>
      </c>
      <c r="AX512" t="s">
        <v>197</v>
      </c>
      <c r="AY512" t="s">
        <v>177</v>
      </c>
      <c r="AZ512" t="s">
        <v>198</v>
      </c>
      <c r="BA512" t="s">
        <v>199</v>
      </c>
      <c r="BB512" t="s">
        <v>503</v>
      </c>
      <c r="BC512" t="s">
        <v>504</v>
      </c>
      <c r="BD512" t="s">
        <v>504</v>
      </c>
      <c r="BE512" t="s">
        <v>507</v>
      </c>
      <c r="BF512" t="s">
        <v>155</v>
      </c>
      <c r="BG512" t="s">
        <v>156</v>
      </c>
      <c r="BH512" t="s">
        <v>180</v>
      </c>
      <c r="BI512" t="s">
        <v>227</v>
      </c>
      <c r="BJ512" t="s">
        <v>227</v>
      </c>
      <c r="BK512" t="s">
        <v>227</v>
      </c>
      <c r="BL512" t="s">
        <v>133</v>
      </c>
      <c r="BM512" t="s">
        <v>133</v>
      </c>
      <c r="BP512" t="s">
        <v>133</v>
      </c>
      <c r="BQ512" t="s">
        <v>115</v>
      </c>
      <c r="BR512" t="s">
        <v>115</v>
      </c>
      <c r="BS512" t="s">
        <v>134</v>
      </c>
      <c r="BT512" t="s">
        <v>117</v>
      </c>
      <c r="BU512" t="s">
        <v>512</v>
      </c>
      <c r="BZ512" t="s">
        <v>512</v>
      </c>
      <c r="CA512" t="str">
        <f>VLOOKUP('DCSR exp data'!BZ512,Bucket[],2,FALSE)</f>
        <v>Equipment hire</v>
      </c>
      <c r="CB512" t="s">
        <v>119</v>
      </c>
      <c r="CC512" t="s">
        <v>137</v>
      </c>
      <c r="CD512" t="s">
        <v>228</v>
      </c>
      <c r="CE512" t="s">
        <v>375</v>
      </c>
      <c r="CF512" t="s">
        <v>513</v>
      </c>
      <c r="CH512" t="s">
        <v>513</v>
      </c>
      <c r="CI512" t="s">
        <v>141</v>
      </c>
      <c r="CJ512" t="s">
        <v>151</v>
      </c>
      <c r="CK512" t="s">
        <v>152</v>
      </c>
      <c r="CL512" t="s">
        <v>115</v>
      </c>
      <c r="CM512" t="s">
        <v>134</v>
      </c>
      <c r="CN512" t="s">
        <v>134</v>
      </c>
      <c r="CO512" t="s">
        <v>498</v>
      </c>
      <c r="CP512" t="s">
        <v>498</v>
      </c>
      <c r="CQ512" t="s">
        <v>498</v>
      </c>
      <c r="CR512" t="s">
        <v>498</v>
      </c>
      <c r="CS512" t="s">
        <v>498</v>
      </c>
      <c r="CT512" t="s">
        <v>498</v>
      </c>
    </row>
    <row r="513" spans="1:98" x14ac:dyDescent="0.25">
      <c r="A513" t="s">
        <v>97</v>
      </c>
      <c r="B513" t="s">
        <v>175</v>
      </c>
      <c r="C513" t="s">
        <v>98</v>
      </c>
      <c r="D513" t="s">
        <v>502</v>
      </c>
      <c r="E513" t="s">
        <v>217</v>
      </c>
      <c r="H513">
        <v>30207975</v>
      </c>
      <c r="I513" t="s">
        <v>217</v>
      </c>
      <c r="J513" t="s">
        <v>492</v>
      </c>
      <c r="K513" t="s">
        <v>493</v>
      </c>
      <c r="L513" s="6">
        <v>275900</v>
      </c>
      <c r="M513" s="6">
        <v>0</v>
      </c>
      <c r="N513" s="6">
        <v>0</v>
      </c>
      <c r="O513" s="6">
        <v>0</v>
      </c>
      <c r="P513" s="6">
        <v>0</v>
      </c>
      <c r="Q513" s="6">
        <v>30000</v>
      </c>
      <c r="R513" s="6">
        <v>0</v>
      </c>
      <c r="S513" s="6">
        <v>275900</v>
      </c>
      <c r="T513" s="6">
        <v>-245900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275900</v>
      </c>
      <c r="AF513" s="6">
        <v>0</v>
      </c>
      <c r="AG513" t="s">
        <v>101</v>
      </c>
      <c r="AH513" t="s">
        <v>102</v>
      </c>
      <c r="AI513" t="s">
        <v>103</v>
      </c>
      <c r="AJ513" t="s">
        <v>144</v>
      </c>
      <c r="AK513" t="s">
        <v>144</v>
      </c>
      <c r="AO513" t="s">
        <v>106</v>
      </c>
      <c r="AP513" t="s">
        <v>107</v>
      </c>
      <c r="AQ513" t="s">
        <v>108</v>
      </c>
      <c r="AR513" t="s">
        <v>109</v>
      </c>
      <c r="AS513" t="s">
        <v>183</v>
      </c>
      <c r="AT513" t="s">
        <v>197</v>
      </c>
      <c r="AU513" t="s">
        <v>197</v>
      </c>
      <c r="AX513" t="s">
        <v>197</v>
      </c>
      <c r="AY513" t="s">
        <v>177</v>
      </c>
      <c r="AZ513" t="s">
        <v>198</v>
      </c>
      <c r="BA513" t="s">
        <v>199</v>
      </c>
      <c r="BB513" t="s">
        <v>503</v>
      </c>
      <c r="BC513" t="s">
        <v>504</v>
      </c>
      <c r="BD513" t="s">
        <v>504</v>
      </c>
      <c r="BE513" t="s">
        <v>132</v>
      </c>
      <c r="BF513" t="s">
        <v>132</v>
      </c>
      <c r="BK513" t="s">
        <v>132</v>
      </c>
      <c r="BL513" t="s">
        <v>113</v>
      </c>
      <c r="BM513" t="s">
        <v>481</v>
      </c>
      <c r="BN513" t="s">
        <v>514</v>
      </c>
      <c r="BP513" t="s">
        <v>514</v>
      </c>
      <c r="BQ513" t="s">
        <v>115</v>
      </c>
      <c r="BR513" t="s">
        <v>115</v>
      </c>
      <c r="BS513" t="s">
        <v>134</v>
      </c>
      <c r="BT513" t="s">
        <v>117</v>
      </c>
      <c r="BU513" t="s">
        <v>379</v>
      </c>
      <c r="BZ513" t="s">
        <v>379</v>
      </c>
      <c r="CA513" t="str">
        <f>VLOOKUP('DCSR exp data'!BZ513,Bucket[],2,FALSE)</f>
        <v>Operating costs</v>
      </c>
      <c r="CB513" t="s">
        <v>119</v>
      </c>
      <c r="CC513" t="s">
        <v>137</v>
      </c>
      <c r="CD513" t="s">
        <v>138</v>
      </c>
      <c r="CE513" t="s">
        <v>138</v>
      </c>
      <c r="CF513" t="s">
        <v>497</v>
      </c>
      <c r="CH513" t="s">
        <v>497</v>
      </c>
      <c r="CI513" t="s">
        <v>141</v>
      </c>
      <c r="CJ513" t="s">
        <v>151</v>
      </c>
      <c r="CK513" t="s">
        <v>152</v>
      </c>
      <c r="CL513" t="s">
        <v>115</v>
      </c>
      <c r="CM513" t="s">
        <v>134</v>
      </c>
      <c r="CN513" t="s">
        <v>134</v>
      </c>
      <c r="CO513" t="s">
        <v>498</v>
      </c>
      <c r="CP513" t="s">
        <v>498</v>
      </c>
      <c r="CQ513" t="s">
        <v>498</v>
      </c>
      <c r="CR513" t="s">
        <v>498</v>
      </c>
      <c r="CS513" t="s">
        <v>498</v>
      </c>
      <c r="CT513" t="s">
        <v>498</v>
      </c>
    </row>
    <row r="514" spans="1:98" x14ac:dyDescent="0.25">
      <c r="A514" t="s">
        <v>97</v>
      </c>
      <c r="B514" t="s">
        <v>175</v>
      </c>
      <c r="C514" t="s">
        <v>98</v>
      </c>
      <c r="D514" t="s">
        <v>502</v>
      </c>
      <c r="E514" t="s">
        <v>217</v>
      </c>
      <c r="H514">
        <v>30207975</v>
      </c>
      <c r="I514" t="s">
        <v>217</v>
      </c>
      <c r="J514" t="s">
        <v>492</v>
      </c>
      <c r="K514" t="s">
        <v>493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30000</v>
      </c>
      <c r="R514" s="6">
        <v>0</v>
      </c>
      <c r="S514" s="6">
        <v>388035</v>
      </c>
      <c r="T514" s="6">
        <v>-358035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388035</v>
      </c>
      <c r="AG514" t="s">
        <v>101</v>
      </c>
      <c r="AH514" t="s">
        <v>102</v>
      </c>
      <c r="AI514" t="s">
        <v>103</v>
      </c>
      <c r="AJ514" t="s">
        <v>144</v>
      </c>
      <c r="AK514" t="s">
        <v>144</v>
      </c>
      <c r="AO514" t="s">
        <v>106</v>
      </c>
      <c r="AP514" t="s">
        <v>107</v>
      </c>
      <c r="AQ514" t="s">
        <v>108</v>
      </c>
      <c r="AR514" t="s">
        <v>109</v>
      </c>
      <c r="AS514" t="s">
        <v>183</v>
      </c>
      <c r="AT514" t="s">
        <v>197</v>
      </c>
      <c r="AU514" t="s">
        <v>197</v>
      </c>
      <c r="AX514" t="s">
        <v>197</v>
      </c>
      <c r="AY514" t="s">
        <v>177</v>
      </c>
      <c r="AZ514" t="s">
        <v>198</v>
      </c>
      <c r="BA514" t="s">
        <v>199</v>
      </c>
      <c r="BB514" t="s">
        <v>503</v>
      </c>
      <c r="BC514" t="s">
        <v>504</v>
      </c>
      <c r="BD514" t="s">
        <v>504</v>
      </c>
      <c r="BE514" t="s">
        <v>132</v>
      </c>
      <c r="BF514" t="s">
        <v>132</v>
      </c>
      <c r="BK514" t="s">
        <v>132</v>
      </c>
      <c r="BL514" t="s">
        <v>113</v>
      </c>
      <c r="BM514" t="s">
        <v>481</v>
      </c>
      <c r="BN514" t="s">
        <v>514</v>
      </c>
      <c r="BP514" t="s">
        <v>514</v>
      </c>
      <c r="BQ514" t="s">
        <v>115</v>
      </c>
      <c r="BR514" t="s">
        <v>115</v>
      </c>
      <c r="BS514" t="s">
        <v>134</v>
      </c>
      <c r="BT514" t="s">
        <v>117</v>
      </c>
      <c r="BU514" t="s">
        <v>377</v>
      </c>
      <c r="BZ514" t="s">
        <v>377</v>
      </c>
      <c r="CA514" t="str">
        <f>VLOOKUP('DCSR exp data'!BZ514,Bucket[],2,FALSE)</f>
        <v>Operating costs</v>
      </c>
      <c r="CB514" t="s">
        <v>119</v>
      </c>
      <c r="CC514" t="s">
        <v>137</v>
      </c>
      <c r="CD514" t="s">
        <v>138</v>
      </c>
      <c r="CE514" t="s">
        <v>138</v>
      </c>
      <c r="CF514" t="s">
        <v>497</v>
      </c>
      <c r="CH514" t="s">
        <v>497</v>
      </c>
      <c r="CI514" t="s">
        <v>141</v>
      </c>
      <c r="CJ514" t="s">
        <v>151</v>
      </c>
      <c r="CK514" t="s">
        <v>152</v>
      </c>
      <c r="CL514" t="s">
        <v>115</v>
      </c>
      <c r="CM514" t="s">
        <v>134</v>
      </c>
      <c r="CN514" t="s">
        <v>134</v>
      </c>
      <c r="CO514" t="s">
        <v>498</v>
      </c>
      <c r="CP514" t="s">
        <v>498</v>
      </c>
      <c r="CQ514" t="s">
        <v>498</v>
      </c>
      <c r="CR514" t="s">
        <v>498</v>
      </c>
      <c r="CS514" t="s">
        <v>498</v>
      </c>
      <c r="CT514" t="s">
        <v>498</v>
      </c>
    </row>
    <row r="515" spans="1:98" x14ac:dyDescent="0.25">
      <c r="A515" t="s">
        <v>97</v>
      </c>
      <c r="B515" t="s">
        <v>175</v>
      </c>
      <c r="C515" t="s">
        <v>98</v>
      </c>
      <c r="D515" t="s">
        <v>502</v>
      </c>
      <c r="E515" t="s">
        <v>217</v>
      </c>
      <c r="H515">
        <v>30207975</v>
      </c>
      <c r="I515" t="s">
        <v>217</v>
      </c>
      <c r="J515" t="s">
        <v>492</v>
      </c>
      <c r="K515" t="s">
        <v>493</v>
      </c>
      <c r="L515" s="6">
        <v>8652.6</v>
      </c>
      <c r="M515" s="6">
        <v>0</v>
      </c>
      <c r="N515" s="6">
        <v>0</v>
      </c>
      <c r="O515" s="6">
        <v>0</v>
      </c>
      <c r="P515" s="6">
        <v>0</v>
      </c>
      <c r="Q515" s="6">
        <v>5000</v>
      </c>
      <c r="R515" s="6">
        <v>0</v>
      </c>
      <c r="S515" s="6">
        <v>8652.6</v>
      </c>
      <c r="T515" s="6">
        <v>-3652.6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8652.6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t="s">
        <v>101</v>
      </c>
      <c r="AH515" t="s">
        <v>102</v>
      </c>
      <c r="AI515" t="s">
        <v>103</v>
      </c>
      <c r="AJ515" t="s">
        <v>144</v>
      </c>
      <c r="AK515" t="s">
        <v>144</v>
      </c>
      <c r="AO515" t="s">
        <v>106</v>
      </c>
      <c r="AP515" t="s">
        <v>107</v>
      </c>
      <c r="AQ515" t="s">
        <v>108</v>
      </c>
      <c r="AR515" t="s">
        <v>109</v>
      </c>
      <c r="AS515" t="s">
        <v>183</v>
      </c>
      <c r="AT515" t="s">
        <v>197</v>
      </c>
      <c r="AU515" t="s">
        <v>197</v>
      </c>
      <c r="AX515" t="s">
        <v>197</v>
      </c>
      <c r="AY515" t="s">
        <v>177</v>
      </c>
      <c r="AZ515" t="s">
        <v>198</v>
      </c>
      <c r="BA515" t="s">
        <v>199</v>
      </c>
      <c r="BB515" t="s">
        <v>503</v>
      </c>
      <c r="BC515" t="s">
        <v>504</v>
      </c>
      <c r="BD515" t="s">
        <v>504</v>
      </c>
      <c r="BE515" t="s">
        <v>132</v>
      </c>
      <c r="BF515" t="s">
        <v>132</v>
      </c>
      <c r="BK515" t="s">
        <v>132</v>
      </c>
      <c r="BL515" t="s">
        <v>113</v>
      </c>
      <c r="BM515" t="s">
        <v>481</v>
      </c>
      <c r="BN515" t="s">
        <v>514</v>
      </c>
      <c r="BP515" t="s">
        <v>514</v>
      </c>
      <c r="BQ515" t="s">
        <v>115</v>
      </c>
      <c r="BR515" t="s">
        <v>115</v>
      </c>
      <c r="BS515" t="s">
        <v>134</v>
      </c>
      <c r="BT515" t="s">
        <v>117</v>
      </c>
      <c r="BU515" t="s">
        <v>381</v>
      </c>
      <c r="BZ515" t="s">
        <v>381</v>
      </c>
      <c r="CA515" t="str">
        <f>VLOOKUP('DCSR exp data'!BZ515,Bucket[],2,FALSE)</f>
        <v>Operating costs</v>
      </c>
      <c r="CB515" t="s">
        <v>119</v>
      </c>
      <c r="CC515" t="s">
        <v>137</v>
      </c>
      <c r="CD515" t="s">
        <v>138</v>
      </c>
      <c r="CE515" t="s">
        <v>138</v>
      </c>
      <c r="CF515" t="s">
        <v>497</v>
      </c>
      <c r="CH515" t="s">
        <v>497</v>
      </c>
      <c r="CI515" t="s">
        <v>141</v>
      </c>
      <c r="CJ515" t="s">
        <v>151</v>
      </c>
      <c r="CK515" t="s">
        <v>152</v>
      </c>
      <c r="CL515" t="s">
        <v>115</v>
      </c>
      <c r="CM515" t="s">
        <v>134</v>
      </c>
      <c r="CN515" t="s">
        <v>134</v>
      </c>
      <c r="CO515" t="s">
        <v>498</v>
      </c>
      <c r="CP515" t="s">
        <v>498</v>
      </c>
      <c r="CQ515" t="s">
        <v>498</v>
      </c>
      <c r="CR515" t="s">
        <v>498</v>
      </c>
      <c r="CS515" t="s">
        <v>498</v>
      </c>
      <c r="CT515" t="s">
        <v>498</v>
      </c>
    </row>
    <row r="516" spans="1:98" x14ac:dyDescent="0.25">
      <c r="A516" t="s">
        <v>97</v>
      </c>
      <c r="B516" t="s">
        <v>175</v>
      </c>
      <c r="C516" t="s">
        <v>98</v>
      </c>
      <c r="D516" t="s">
        <v>502</v>
      </c>
      <c r="E516" t="s">
        <v>217</v>
      </c>
      <c r="H516">
        <v>30207975</v>
      </c>
      <c r="I516" t="s">
        <v>217</v>
      </c>
      <c r="J516" t="s">
        <v>532</v>
      </c>
      <c r="K516" t="s">
        <v>493</v>
      </c>
      <c r="L516" s="6">
        <v>37768.720000000001</v>
      </c>
      <c r="M516" s="6">
        <v>0</v>
      </c>
      <c r="N516" s="6">
        <v>0</v>
      </c>
      <c r="O516" s="6">
        <v>0</v>
      </c>
      <c r="P516" s="6">
        <v>50000</v>
      </c>
      <c r="Q516" s="6">
        <v>50000</v>
      </c>
      <c r="R516" s="6">
        <v>0</v>
      </c>
      <c r="S516" s="6">
        <v>37768.720000000001</v>
      </c>
      <c r="T516" s="6">
        <v>12231.28</v>
      </c>
      <c r="U516" s="6">
        <v>0</v>
      </c>
      <c r="V516" s="6">
        <v>0</v>
      </c>
      <c r="W516" s="6">
        <v>9270.7199999999993</v>
      </c>
      <c r="X516" s="6">
        <v>0</v>
      </c>
      <c r="Y516" s="6">
        <v>0</v>
      </c>
      <c r="Z516" s="6">
        <v>11300</v>
      </c>
      <c r="AA516" s="6">
        <v>17198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t="s">
        <v>101</v>
      </c>
      <c r="AH516" t="s">
        <v>102</v>
      </c>
      <c r="AI516" t="s">
        <v>103</v>
      </c>
      <c r="AJ516" t="s">
        <v>144</v>
      </c>
      <c r="AK516" t="s">
        <v>144</v>
      </c>
      <c r="AO516" t="s">
        <v>106</v>
      </c>
      <c r="AP516" t="s">
        <v>107</v>
      </c>
      <c r="AQ516" t="s">
        <v>108</v>
      </c>
      <c r="AR516" t="s">
        <v>109</v>
      </c>
      <c r="AS516" t="s">
        <v>183</v>
      </c>
      <c r="AT516" t="s">
        <v>197</v>
      </c>
      <c r="AU516" t="s">
        <v>197</v>
      </c>
      <c r="AX516" t="s">
        <v>197</v>
      </c>
      <c r="AY516" t="s">
        <v>177</v>
      </c>
      <c r="AZ516" t="s">
        <v>198</v>
      </c>
      <c r="BA516" t="s">
        <v>199</v>
      </c>
      <c r="BB516" t="s">
        <v>503</v>
      </c>
      <c r="BC516" t="s">
        <v>504</v>
      </c>
      <c r="BD516" t="s">
        <v>504</v>
      </c>
      <c r="BE516" t="s">
        <v>507</v>
      </c>
      <c r="BF516" t="s">
        <v>155</v>
      </c>
      <c r="BG516" t="s">
        <v>156</v>
      </c>
      <c r="BH516" t="s">
        <v>312</v>
      </c>
      <c r="BI516" t="s">
        <v>312</v>
      </c>
      <c r="BK516" t="s">
        <v>312</v>
      </c>
      <c r="BL516" t="s">
        <v>133</v>
      </c>
      <c r="BM516" t="s">
        <v>133</v>
      </c>
      <c r="BP516" t="s">
        <v>133</v>
      </c>
      <c r="BQ516" t="s">
        <v>115</v>
      </c>
      <c r="BR516" t="s">
        <v>116</v>
      </c>
      <c r="BS516" t="s">
        <v>383</v>
      </c>
      <c r="BT516" t="s">
        <v>117</v>
      </c>
      <c r="BU516" t="s">
        <v>312</v>
      </c>
      <c r="BZ516" t="s">
        <v>312</v>
      </c>
      <c r="CA516" t="str">
        <f>VLOOKUP('DCSR exp data'!BZ516,Bucket[],2,FALSE)</f>
        <v>Furniture,equipment and systems</v>
      </c>
      <c r="CB516" t="s">
        <v>119</v>
      </c>
      <c r="CC516" t="s">
        <v>137</v>
      </c>
      <c r="CD516" t="s">
        <v>249</v>
      </c>
      <c r="CE516" t="s">
        <v>249</v>
      </c>
      <c r="CF516" t="s">
        <v>533</v>
      </c>
      <c r="CG516" t="s">
        <v>534</v>
      </c>
      <c r="CH516" t="s">
        <v>534</v>
      </c>
      <c r="CI516" t="s">
        <v>141</v>
      </c>
      <c r="CJ516" t="s">
        <v>151</v>
      </c>
      <c r="CK516" t="s">
        <v>152</v>
      </c>
      <c r="CL516" t="s">
        <v>115</v>
      </c>
      <c r="CM516" t="s">
        <v>383</v>
      </c>
      <c r="CN516" t="s">
        <v>383</v>
      </c>
      <c r="CO516" t="s">
        <v>498</v>
      </c>
      <c r="CP516" t="s">
        <v>498</v>
      </c>
      <c r="CQ516" t="s">
        <v>498</v>
      </c>
      <c r="CR516" t="s">
        <v>498</v>
      </c>
      <c r="CS516" t="s">
        <v>498</v>
      </c>
      <c r="CT516" t="s">
        <v>498</v>
      </c>
    </row>
    <row r="517" spans="1:98" x14ac:dyDescent="0.25">
      <c r="A517" t="s">
        <v>97</v>
      </c>
      <c r="B517" t="s">
        <v>175</v>
      </c>
      <c r="C517" t="s">
        <v>98</v>
      </c>
      <c r="D517" t="s">
        <v>502</v>
      </c>
      <c r="E517" t="s">
        <v>527</v>
      </c>
      <c r="H517">
        <v>30208975</v>
      </c>
      <c r="I517" t="s">
        <v>527</v>
      </c>
      <c r="J517" t="s">
        <v>532</v>
      </c>
      <c r="K517" t="s">
        <v>493</v>
      </c>
      <c r="L517" s="6">
        <v>1871665.36</v>
      </c>
      <c r="M517" s="6">
        <v>0</v>
      </c>
      <c r="N517" s="6">
        <v>500000</v>
      </c>
      <c r="O517" s="6">
        <v>-100000</v>
      </c>
      <c r="P517" s="6">
        <v>0</v>
      </c>
      <c r="Q517" s="6">
        <v>1880000</v>
      </c>
      <c r="R517" s="6">
        <v>0</v>
      </c>
      <c r="S517" s="6">
        <v>1871665.36</v>
      </c>
      <c r="T517" s="6">
        <v>8334.64</v>
      </c>
      <c r="U517" s="6">
        <v>0</v>
      </c>
      <c r="V517" s="6">
        <v>0</v>
      </c>
      <c r="W517" s="6">
        <v>862879.6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1008785.76</v>
      </c>
      <c r="AF517" s="6">
        <v>0</v>
      </c>
      <c r="AG517" t="s">
        <v>101</v>
      </c>
      <c r="AH517" t="s">
        <v>102</v>
      </c>
      <c r="AI517" t="s">
        <v>103</v>
      </c>
      <c r="AJ517" t="s">
        <v>144</v>
      </c>
      <c r="AK517" t="s">
        <v>144</v>
      </c>
      <c r="AO517" t="s">
        <v>106</v>
      </c>
      <c r="AP517" t="s">
        <v>107</v>
      </c>
      <c r="AQ517" t="s">
        <v>108</v>
      </c>
      <c r="AR517" t="s">
        <v>109</v>
      </c>
      <c r="AS517" t="s">
        <v>183</v>
      </c>
      <c r="AT517" t="s">
        <v>197</v>
      </c>
      <c r="AU517" t="s">
        <v>197</v>
      </c>
      <c r="AX517" t="s">
        <v>197</v>
      </c>
      <c r="AY517" t="s">
        <v>177</v>
      </c>
      <c r="AZ517" t="s">
        <v>198</v>
      </c>
      <c r="BA517" t="s">
        <v>199</v>
      </c>
      <c r="BB517" t="s">
        <v>503</v>
      </c>
      <c r="BC517" t="s">
        <v>504</v>
      </c>
      <c r="BD517" t="s">
        <v>504</v>
      </c>
      <c r="BE517" t="s">
        <v>507</v>
      </c>
      <c r="BF517" t="s">
        <v>155</v>
      </c>
      <c r="BG517" t="s">
        <v>156</v>
      </c>
      <c r="BH517" t="s">
        <v>180</v>
      </c>
      <c r="BI517" t="s">
        <v>227</v>
      </c>
      <c r="BJ517" t="s">
        <v>227</v>
      </c>
      <c r="BK517" t="s">
        <v>227</v>
      </c>
      <c r="BL517" t="s">
        <v>133</v>
      </c>
      <c r="BM517" t="s">
        <v>133</v>
      </c>
      <c r="BP517" t="s">
        <v>133</v>
      </c>
      <c r="BQ517" t="s">
        <v>115</v>
      </c>
      <c r="BR517" t="s">
        <v>116</v>
      </c>
      <c r="BS517" t="s">
        <v>383</v>
      </c>
      <c r="BT517" t="s">
        <v>117</v>
      </c>
      <c r="BU517" t="s">
        <v>180</v>
      </c>
      <c r="BV517" t="s">
        <v>227</v>
      </c>
      <c r="BZ517" t="s">
        <v>227</v>
      </c>
      <c r="CA517" t="str">
        <f>VLOOKUP('DCSR exp data'!BZ517,Bucket[],2,FALSE)</f>
        <v>Furniture,equipment and systems</v>
      </c>
      <c r="CB517" t="s">
        <v>119</v>
      </c>
      <c r="CC517" t="s">
        <v>137</v>
      </c>
      <c r="CD517" t="s">
        <v>249</v>
      </c>
      <c r="CE517" t="s">
        <v>249</v>
      </c>
      <c r="CF517" t="s">
        <v>533</v>
      </c>
      <c r="CG517" t="s">
        <v>534</v>
      </c>
      <c r="CH517" t="s">
        <v>534</v>
      </c>
      <c r="CI517" t="s">
        <v>141</v>
      </c>
      <c r="CJ517" t="s">
        <v>151</v>
      </c>
      <c r="CK517" t="s">
        <v>152</v>
      </c>
      <c r="CL517" t="s">
        <v>115</v>
      </c>
      <c r="CM517" t="s">
        <v>383</v>
      </c>
      <c r="CN517" t="s">
        <v>383</v>
      </c>
      <c r="CO517" t="s">
        <v>498</v>
      </c>
      <c r="CP517" t="s">
        <v>498</v>
      </c>
      <c r="CQ517" t="s">
        <v>498</v>
      </c>
      <c r="CR517" t="s">
        <v>498</v>
      </c>
      <c r="CS517" t="s">
        <v>498</v>
      </c>
      <c r="CT517" t="s">
        <v>498</v>
      </c>
    </row>
    <row r="518" spans="1:98" x14ac:dyDescent="0.25">
      <c r="A518" t="s">
        <v>97</v>
      </c>
      <c r="B518" t="s">
        <v>175</v>
      </c>
      <c r="C518" t="s">
        <v>98</v>
      </c>
      <c r="D518" t="s">
        <v>502</v>
      </c>
      <c r="E518" t="s">
        <v>217</v>
      </c>
      <c r="H518">
        <v>30207975</v>
      </c>
      <c r="I518" t="s">
        <v>217</v>
      </c>
      <c r="J518" t="s">
        <v>532</v>
      </c>
      <c r="K518" t="s">
        <v>493</v>
      </c>
      <c r="L518" s="6">
        <v>367381.41</v>
      </c>
      <c r="M518" s="6">
        <v>0</v>
      </c>
      <c r="N518" s="6">
        <v>0</v>
      </c>
      <c r="O518" s="6">
        <v>0</v>
      </c>
      <c r="P518" s="6">
        <v>300000</v>
      </c>
      <c r="Q518" s="6">
        <v>300000</v>
      </c>
      <c r="R518" s="6">
        <v>0</v>
      </c>
      <c r="S518" s="6">
        <v>367381.41</v>
      </c>
      <c r="T518" s="6">
        <v>-67381.41</v>
      </c>
      <c r="U518" s="6">
        <v>0</v>
      </c>
      <c r="V518" s="6">
        <v>12669.41</v>
      </c>
      <c r="W518" s="6">
        <v>0</v>
      </c>
      <c r="X518" s="6">
        <v>0</v>
      </c>
      <c r="Y518" s="6">
        <v>0</v>
      </c>
      <c r="Z518" s="6">
        <v>16850</v>
      </c>
      <c r="AA518" s="6">
        <v>35602</v>
      </c>
      <c r="AB518" s="6">
        <v>0</v>
      </c>
      <c r="AC518" s="6">
        <v>0</v>
      </c>
      <c r="AD518" s="6">
        <v>0</v>
      </c>
      <c r="AE518" s="6">
        <v>302260</v>
      </c>
      <c r="AF518" s="6">
        <v>0</v>
      </c>
      <c r="AG518" t="s">
        <v>101</v>
      </c>
      <c r="AH518" t="s">
        <v>102</v>
      </c>
      <c r="AI518" t="s">
        <v>103</v>
      </c>
      <c r="AJ518" t="s">
        <v>144</v>
      </c>
      <c r="AK518" t="s">
        <v>144</v>
      </c>
      <c r="AO518" t="s">
        <v>106</v>
      </c>
      <c r="AP518" t="s">
        <v>107</v>
      </c>
      <c r="AQ518" t="s">
        <v>108</v>
      </c>
      <c r="AR518" t="s">
        <v>109</v>
      </c>
      <c r="AS518" t="s">
        <v>183</v>
      </c>
      <c r="AT518" t="s">
        <v>197</v>
      </c>
      <c r="AU518" t="s">
        <v>197</v>
      </c>
      <c r="AX518" t="s">
        <v>197</v>
      </c>
      <c r="AY518" t="s">
        <v>177</v>
      </c>
      <c r="AZ518" t="s">
        <v>198</v>
      </c>
      <c r="BA518" t="s">
        <v>199</v>
      </c>
      <c r="BB518" t="s">
        <v>503</v>
      </c>
      <c r="BC518" t="s">
        <v>504</v>
      </c>
      <c r="BD518" t="s">
        <v>504</v>
      </c>
      <c r="BE518" t="s">
        <v>507</v>
      </c>
      <c r="BF518" t="s">
        <v>155</v>
      </c>
      <c r="BG518" t="s">
        <v>156</v>
      </c>
      <c r="BH518" t="s">
        <v>296</v>
      </c>
      <c r="BI518" t="s">
        <v>296</v>
      </c>
      <c r="BK518" t="s">
        <v>296</v>
      </c>
      <c r="BL518" t="s">
        <v>133</v>
      </c>
      <c r="BM518" t="s">
        <v>133</v>
      </c>
      <c r="BP518" t="s">
        <v>133</v>
      </c>
      <c r="BQ518" t="s">
        <v>115</v>
      </c>
      <c r="BR518" t="s">
        <v>116</v>
      </c>
      <c r="BS518" t="s">
        <v>383</v>
      </c>
      <c r="BT518" t="s">
        <v>117</v>
      </c>
      <c r="BU518" t="s">
        <v>296</v>
      </c>
      <c r="BZ518" t="s">
        <v>296</v>
      </c>
      <c r="CA518" t="str">
        <f>VLOOKUP('DCSR exp data'!BZ518,Bucket[],2,FALSE)</f>
        <v>Furniture,equipment and systems</v>
      </c>
      <c r="CB518" t="s">
        <v>119</v>
      </c>
      <c r="CC518" t="s">
        <v>137</v>
      </c>
      <c r="CD518" t="s">
        <v>249</v>
      </c>
      <c r="CE518" t="s">
        <v>249</v>
      </c>
      <c r="CF518" t="s">
        <v>533</v>
      </c>
      <c r="CG518" t="s">
        <v>534</v>
      </c>
      <c r="CH518" t="s">
        <v>534</v>
      </c>
      <c r="CI518" t="s">
        <v>141</v>
      </c>
      <c r="CJ518" t="s">
        <v>151</v>
      </c>
      <c r="CK518" t="s">
        <v>152</v>
      </c>
      <c r="CL518" t="s">
        <v>115</v>
      </c>
      <c r="CM518" t="s">
        <v>383</v>
      </c>
      <c r="CN518" t="s">
        <v>383</v>
      </c>
      <c r="CO518" t="s">
        <v>498</v>
      </c>
      <c r="CP518" t="s">
        <v>498</v>
      </c>
      <c r="CQ518" t="s">
        <v>498</v>
      </c>
      <c r="CR518" t="s">
        <v>498</v>
      </c>
      <c r="CS518" t="s">
        <v>498</v>
      </c>
      <c r="CT518" t="s">
        <v>498</v>
      </c>
    </row>
    <row r="519" spans="1:98" x14ac:dyDescent="0.25">
      <c r="A519" t="s">
        <v>97</v>
      </c>
      <c r="B519" t="s">
        <v>175</v>
      </c>
      <c r="C519" t="s">
        <v>98</v>
      </c>
      <c r="D519" t="s">
        <v>502</v>
      </c>
      <c r="E519" t="s">
        <v>217</v>
      </c>
      <c r="H519">
        <v>30207975</v>
      </c>
      <c r="I519" t="s">
        <v>217</v>
      </c>
      <c r="J519" t="s">
        <v>532</v>
      </c>
      <c r="K519" t="s">
        <v>493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248000</v>
      </c>
      <c r="T519" s="6">
        <v>-248000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248000</v>
      </c>
      <c r="AG519" t="s">
        <v>101</v>
      </c>
      <c r="AH519" t="s">
        <v>102</v>
      </c>
      <c r="AI519" t="s">
        <v>103</v>
      </c>
      <c r="AJ519" t="s">
        <v>144</v>
      </c>
      <c r="AK519" t="s">
        <v>144</v>
      </c>
      <c r="AO519" t="s">
        <v>106</v>
      </c>
      <c r="AP519" t="s">
        <v>107</v>
      </c>
      <c r="AQ519" t="s">
        <v>108</v>
      </c>
      <c r="AR519" t="s">
        <v>109</v>
      </c>
      <c r="AS519" t="s">
        <v>183</v>
      </c>
      <c r="AT519" t="s">
        <v>197</v>
      </c>
      <c r="AU519" t="s">
        <v>197</v>
      </c>
      <c r="AX519" t="s">
        <v>197</v>
      </c>
      <c r="AY519" t="s">
        <v>177</v>
      </c>
      <c r="AZ519" t="s">
        <v>198</v>
      </c>
      <c r="BA519" t="s">
        <v>199</v>
      </c>
      <c r="BB519" t="s">
        <v>503</v>
      </c>
      <c r="BC519" t="s">
        <v>504</v>
      </c>
      <c r="BD519" t="s">
        <v>504</v>
      </c>
      <c r="BE519" t="s">
        <v>507</v>
      </c>
      <c r="BF519" t="s">
        <v>155</v>
      </c>
      <c r="BG519" t="s">
        <v>156</v>
      </c>
      <c r="BH519" t="s">
        <v>257</v>
      </c>
      <c r="BI519" t="s">
        <v>257</v>
      </c>
      <c r="BJ519" t="s">
        <v>257</v>
      </c>
      <c r="BK519" t="s">
        <v>257</v>
      </c>
      <c r="BL519" t="s">
        <v>133</v>
      </c>
      <c r="BM519" t="s">
        <v>133</v>
      </c>
      <c r="BP519" t="s">
        <v>133</v>
      </c>
      <c r="BQ519" t="s">
        <v>115</v>
      </c>
      <c r="BR519" t="s">
        <v>116</v>
      </c>
      <c r="BS519" t="s">
        <v>383</v>
      </c>
      <c r="BT519" t="s">
        <v>117</v>
      </c>
      <c r="BU519" t="s">
        <v>257</v>
      </c>
      <c r="BV519" t="s">
        <v>257</v>
      </c>
      <c r="BZ519" t="s">
        <v>257</v>
      </c>
      <c r="CA519" t="str">
        <f>VLOOKUP('DCSR exp data'!BZ519,Bucket[],2,FALSE)</f>
        <v>Furniture,equipment and systems</v>
      </c>
      <c r="CB519" t="s">
        <v>119</v>
      </c>
      <c r="CC519" t="s">
        <v>137</v>
      </c>
      <c r="CD519" t="s">
        <v>249</v>
      </c>
      <c r="CE519" t="s">
        <v>249</v>
      </c>
      <c r="CF519" t="s">
        <v>533</v>
      </c>
      <c r="CG519" t="s">
        <v>534</v>
      </c>
      <c r="CH519" t="s">
        <v>534</v>
      </c>
      <c r="CI519" t="s">
        <v>141</v>
      </c>
      <c r="CJ519" t="s">
        <v>151</v>
      </c>
      <c r="CK519" t="s">
        <v>152</v>
      </c>
      <c r="CL519" t="s">
        <v>115</v>
      </c>
      <c r="CM519" t="s">
        <v>383</v>
      </c>
      <c r="CN519" t="s">
        <v>383</v>
      </c>
      <c r="CO519" t="s">
        <v>498</v>
      </c>
      <c r="CP519" t="s">
        <v>498</v>
      </c>
      <c r="CQ519" t="s">
        <v>498</v>
      </c>
      <c r="CR519" t="s">
        <v>498</v>
      </c>
      <c r="CS519" t="s">
        <v>498</v>
      </c>
      <c r="CT519" t="s">
        <v>498</v>
      </c>
    </row>
    <row r="520" spans="1:98" x14ac:dyDescent="0.25">
      <c r="A520" t="s">
        <v>97</v>
      </c>
      <c r="B520" t="s">
        <v>175</v>
      </c>
      <c r="C520" t="s">
        <v>98</v>
      </c>
      <c r="D520" t="s">
        <v>502</v>
      </c>
      <c r="E520" t="s">
        <v>217</v>
      </c>
      <c r="H520">
        <v>30207975</v>
      </c>
      <c r="I520" t="s">
        <v>217</v>
      </c>
      <c r="J520" t="s">
        <v>532</v>
      </c>
      <c r="K520" t="s">
        <v>493</v>
      </c>
      <c r="L520" s="6">
        <v>101950.57</v>
      </c>
      <c r="M520" s="6">
        <v>0</v>
      </c>
      <c r="N520" s="6">
        <v>0</v>
      </c>
      <c r="O520" s="6">
        <v>0</v>
      </c>
      <c r="P520" s="6">
        <v>0</v>
      </c>
      <c r="Q520" s="6">
        <v>100000</v>
      </c>
      <c r="R520" s="6">
        <v>0</v>
      </c>
      <c r="S520" s="6">
        <v>142048.93</v>
      </c>
      <c r="T520" s="6">
        <v>-42048.93</v>
      </c>
      <c r="U520" s="6">
        <v>0</v>
      </c>
      <c r="V520" s="6">
        <v>32271.29</v>
      </c>
      <c r="W520" s="6">
        <v>-9270.7199999999993</v>
      </c>
      <c r="X520" s="6">
        <v>0</v>
      </c>
      <c r="Y520" s="6">
        <v>0</v>
      </c>
      <c r="Z520" s="6">
        <v>17900</v>
      </c>
      <c r="AA520" s="6">
        <v>33950</v>
      </c>
      <c r="AB520" s="6">
        <v>0</v>
      </c>
      <c r="AC520" s="6">
        <v>0</v>
      </c>
      <c r="AD520" s="6">
        <v>0</v>
      </c>
      <c r="AE520" s="6">
        <v>27100</v>
      </c>
      <c r="AF520" s="6">
        <v>40098.36</v>
      </c>
      <c r="AG520" t="s">
        <v>101</v>
      </c>
      <c r="AH520" t="s">
        <v>102</v>
      </c>
      <c r="AI520" t="s">
        <v>103</v>
      </c>
      <c r="AJ520" t="s">
        <v>144</v>
      </c>
      <c r="AK520" t="s">
        <v>144</v>
      </c>
      <c r="AO520" t="s">
        <v>106</v>
      </c>
      <c r="AP520" t="s">
        <v>107</v>
      </c>
      <c r="AQ520" t="s">
        <v>108</v>
      </c>
      <c r="AR520" t="s">
        <v>109</v>
      </c>
      <c r="AS520" t="s">
        <v>183</v>
      </c>
      <c r="AT520" t="s">
        <v>197</v>
      </c>
      <c r="AU520" t="s">
        <v>197</v>
      </c>
      <c r="AX520" t="s">
        <v>197</v>
      </c>
      <c r="AY520" t="s">
        <v>177</v>
      </c>
      <c r="AZ520" t="s">
        <v>198</v>
      </c>
      <c r="BA520" t="s">
        <v>199</v>
      </c>
      <c r="BB520" t="s">
        <v>503</v>
      </c>
      <c r="BC520" t="s">
        <v>504</v>
      </c>
      <c r="BD520" t="s">
        <v>504</v>
      </c>
      <c r="BE520" t="s">
        <v>507</v>
      </c>
      <c r="BF520" t="s">
        <v>155</v>
      </c>
      <c r="BG520" t="s">
        <v>156</v>
      </c>
      <c r="BH520" t="s">
        <v>306</v>
      </c>
      <c r="BI520" t="s">
        <v>306</v>
      </c>
      <c r="BK520" t="s">
        <v>306</v>
      </c>
      <c r="BL520" t="s">
        <v>133</v>
      </c>
      <c r="BM520" t="s">
        <v>133</v>
      </c>
      <c r="BP520" t="s">
        <v>133</v>
      </c>
      <c r="BQ520" t="s">
        <v>115</v>
      </c>
      <c r="BR520" t="s">
        <v>116</v>
      </c>
      <c r="BS520" t="s">
        <v>383</v>
      </c>
      <c r="BT520" t="s">
        <v>117</v>
      </c>
      <c r="BU520" t="s">
        <v>306</v>
      </c>
      <c r="BZ520" t="s">
        <v>306</v>
      </c>
      <c r="CA520" t="str">
        <f>VLOOKUP('DCSR exp data'!BZ520,Bucket[],2,FALSE)</f>
        <v>Furniture,equipment and systems</v>
      </c>
      <c r="CB520" t="s">
        <v>119</v>
      </c>
      <c r="CC520" t="s">
        <v>137</v>
      </c>
      <c r="CD520" t="s">
        <v>249</v>
      </c>
      <c r="CE520" t="s">
        <v>249</v>
      </c>
      <c r="CF520" t="s">
        <v>533</v>
      </c>
      <c r="CG520" t="s">
        <v>534</v>
      </c>
      <c r="CH520" t="s">
        <v>534</v>
      </c>
      <c r="CI520" t="s">
        <v>141</v>
      </c>
      <c r="CJ520" t="s">
        <v>151</v>
      </c>
      <c r="CK520" t="s">
        <v>152</v>
      </c>
      <c r="CL520" t="s">
        <v>115</v>
      </c>
      <c r="CM520" t="s">
        <v>383</v>
      </c>
      <c r="CN520" t="s">
        <v>383</v>
      </c>
      <c r="CO520" t="s">
        <v>498</v>
      </c>
      <c r="CP520" t="s">
        <v>498</v>
      </c>
      <c r="CQ520" t="s">
        <v>498</v>
      </c>
      <c r="CR520" t="s">
        <v>498</v>
      </c>
      <c r="CS520" t="s">
        <v>498</v>
      </c>
      <c r="CT520" t="s">
        <v>498</v>
      </c>
    </row>
    <row r="521" spans="1:98" x14ac:dyDescent="0.25">
      <c r="A521" t="s">
        <v>97</v>
      </c>
      <c r="B521" t="s">
        <v>175</v>
      </c>
      <c r="C521" t="s">
        <v>98</v>
      </c>
      <c r="D521" t="s">
        <v>502</v>
      </c>
      <c r="E521" t="s">
        <v>217</v>
      </c>
      <c r="H521">
        <v>30207975</v>
      </c>
      <c r="I521" t="s">
        <v>217</v>
      </c>
      <c r="J521" t="s">
        <v>532</v>
      </c>
      <c r="K521" t="s">
        <v>493</v>
      </c>
      <c r="L521" s="6">
        <v>21330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21330</v>
      </c>
      <c r="T521" s="6">
        <v>-21330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21330</v>
      </c>
      <c r="AF521" s="6">
        <v>0</v>
      </c>
      <c r="AG521" t="s">
        <v>101</v>
      </c>
      <c r="AH521" t="s">
        <v>102</v>
      </c>
      <c r="AI521" t="s">
        <v>103</v>
      </c>
      <c r="AJ521" t="s">
        <v>144</v>
      </c>
      <c r="AK521" t="s">
        <v>144</v>
      </c>
      <c r="AO521" t="s">
        <v>106</v>
      </c>
      <c r="AP521" t="s">
        <v>107</v>
      </c>
      <c r="AQ521" t="s">
        <v>108</v>
      </c>
      <c r="AR521" t="s">
        <v>109</v>
      </c>
      <c r="AS521" t="s">
        <v>183</v>
      </c>
      <c r="AT521" t="s">
        <v>197</v>
      </c>
      <c r="AU521" t="s">
        <v>197</v>
      </c>
      <c r="AX521" t="s">
        <v>197</v>
      </c>
      <c r="AY521" t="s">
        <v>177</v>
      </c>
      <c r="AZ521" t="s">
        <v>198</v>
      </c>
      <c r="BA521" t="s">
        <v>199</v>
      </c>
      <c r="BB521" t="s">
        <v>503</v>
      </c>
      <c r="BC521" t="s">
        <v>504</v>
      </c>
      <c r="BD521" t="s">
        <v>504</v>
      </c>
      <c r="BE521" t="s">
        <v>507</v>
      </c>
      <c r="BF521" t="s">
        <v>155</v>
      </c>
      <c r="BG521" t="s">
        <v>156</v>
      </c>
      <c r="BH521" t="s">
        <v>297</v>
      </c>
      <c r="BI521" t="s">
        <v>297</v>
      </c>
      <c r="BK521" t="s">
        <v>297</v>
      </c>
      <c r="BL521" t="s">
        <v>133</v>
      </c>
      <c r="BM521" t="s">
        <v>133</v>
      </c>
      <c r="BP521" t="s">
        <v>133</v>
      </c>
      <c r="BQ521" t="s">
        <v>115</v>
      </c>
      <c r="BR521" t="s">
        <v>116</v>
      </c>
      <c r="BS521" t="s">
        <v>383</v>
      </c>
      <c r="BT521" t="s">
        <v>117</v>
      </c>
      <c r="BU521" t="s">
        <v>297</v>
      </c>
      <c r="BZ521" t="s">
        <v>297</v>
      </c>
      <c r="CA521" t="str">
        <f>VLOOKUP('DCSR exp data'!BZ521,Bucket[],2,FALSE)</f>
        <v>Furniture,equipment and systems</v>
      </c>
      <c r="CB521" t="s">
        <v>119</v>
      </c>
      <c r="CC521" t="s">
        <v>137</v>
      </c>
      <c r="CD521" t="s">
        <v>249</v>
      </c>
      <c r="CE521" t="s">
        <v>249</v>
      </c>
      <c r="CF521" t="s">
        <v>533</v>
      </c>
      <c r="CG521" t="s">
        <v>534</v>
      </c>
      <c r="CH521" t="s">
        <v>534</v>
      </c>
      <c r="CI521" t="s">
        <v>141</v>
      </c>
      <c r="CJ521" t="s">
        <v>151</v>
      </c>
      <c r="CK521" t="s">
        <v>152</v>
      </c>
      <c r="CL521" t="s">
        <v>115</v>
      </c>
      <c r="CM521" t="s">
        <v>383</v>
      </c>
      <c r="CN521" t="s">
        <v>383</v>
      </c>
      <c r="CO521" t="s">
        <v>498</v>
      </c>
      <c r="CP521" t="s">
        <v>498</v>
      </c>
      <c r="CQ521" t="s">
        <v>498</v>
      </c>
      <c r="CR521" t="s">
        <v>498</v>
      </c>
      <c r="CS521" t="s">
        <v>498</v>
      </c>
      <c r="CT521" t="s">
        <v>498</v>
      </c>
    </row>
    <row r="522" spans="1:98" x14ac:dyDescent="0.25">
      <c r="A522" t="s">
        <v>97</v>
      </c>
      <c r="B522" t="s">
        <v>175</v>
      </c>
      <c r="C522" t="s">
        <v>98</v>
      </c>
      <c r="D522" t="s">
        <v>502</v>
      </c>
      <c r="E522" t="s">
        <v>217</v>
      </c>
      <c r="H522">
        <v>30207975</v>
      </c>
      <c r="I522" t="s">
        <v>217</v>
      </c>
      <c r="J522" t="s">
        <v>532</v>
      </c>
      <c r="K522" t="s">
        <v>493</v>
      </c>
      <c r="L522" s="6">
        <v>328054.23</v>
      </c>
      <c r="M522" s="6">
        <v>0</v>
      </c>
      <c r="N522" s="6">
        <v>0</v>
      </c>
      <c r="O522" s="6">
        <v>100000</v>
      </c>
      <c r="P522" s="6">
        <v>235000</v>
      </c>
      <c r="Q522" s="6">
        <v>335000</v>
      </c>
      <c r="R522" s="6">
        <v>0</v>
      </c>
      <c r="S522" s="6">
        <v>582804.23</v>
      </c>
      <c r="T522" s="6">
        <v>-247804.23</v>
      </c>
      <c r="U522" s="6">
        <v>0</v>
      </c>
      <c r="V522" s="6">
        <v>8193.98</v>
      </c>
      <c r="W522" s="6">
        <v>0</v>
      </c>
      <c r="X522" s="6">
        <v>0</v>
      </c>
      <c r="Y522" s="6">
        <v>0</v>
      </c>
      <c r="Z522" s="6">
        <v>7900</v>
      </c>
      <c r="AA522" s="6">
        <v>14950.25</v>
      </c>
      <c r="AB522" s="6">
        <v>0</v>
      </c>
      <c r="AC522" s="6">
        <v>0</v>
      </c>
      <c r="AD522" s="6">
        <v>6500</v>
      </c>
      <c r="AE522" s="6">
        <v>290510</v>
      </c>
      <c r="AF522" s="6">
        <v>254750</v>
      </c>
      <c r="AG522" t="s">
        <v>101</v>
      </c>
      <c r="AH522" t="s">
        <v>102</v>
      </c>
      <c r="AI522" t="s">
        <v>103</v>
      </c>
      <c r="AJ522" t="s">
        <v>144</v>
      </c>
      <c r="AK522" t="s">
        <v>144</v>
      </c>
      <c r="AO522" t="s">
        <v>106</v>
      </c>
      <c r="AP522" t="s">
        <v>107</v>
      </c>
      <c r="AQ522" t="s">
        <v>108</v>
      </c>
      <c r="AR522" t="s">
        <v>109</v>
      </c>
      <c r="AS522" t="s">
        <v>183</v>
      </c>
      <c r="AT522" t="s">
        <v>197</v>
      </c>
      <c r="AU522" t="s">
        <v>197</v>
      </c>
      <c r="AX522" t="s">
        <v>197</v>
      </c>
      <c r="AY522" t="s">
        <v>177</v>
      </c>
      <c r="AZ522" t="s">
        <v>198</v>
      </c>
      <c r="BA522" t="s">
        <v>199</v>
      </c>
      <c r="BB522" t="s">
        <v>503</v>
      </c>
      <c r="BC522" t="s">
        <v>504</v>
      </c>
      <c r="BD522" t="s">
        <v>504</v>
      </c>
      <c r="BE522" t="s">
        <v>507</v>
      </c>
      <c r="BF522" t="s">
        <v>155</v>
      </c>
      <c r="BG522" t="s">
        <v>156</v>
      </c>
      <c r="BH522" t="s">
        <v>174</v>
      </c>
      <c r="BI522" t="s">
        <v>174</v>
      </c>
      <c r="BK522" t="s">
        <v>174</v>
      </c>
      <c r="BL522" t="s">
        <v>133</v>
      </c>
      <c r="BM522" t="s">
        <v>133</v>
      </c>
      <c r="BP522" t="s">
        <v>133</v>
      </c>
      <c r="BQ522" t="s">
        <v>115</v>
      </c>
      <c r="BR522" t="s">
        <v>116</v>
      </c>
      <c r="BS522" t="s">
        <v>383</v>
      </c>
      <c r="BT522" t="s">
        <v>117</v>
      </c>
      <c r="BU522" t="s">
        <v>174</v>
      </c>
      <c r="BZ522" t="s">
        <v>174</v>
      </c>
      <c r="CA522" t="str">
        <f>VLOOKUP('DCSR exp data'!BZ522,Bucket[],2,FALSE)</f>
        <v>Furniture,equipment and systems</v>
      </c>
      <c r="CB522" t="s">
        <v>119</v>
      </c>
      <c r="CC522" t="s">
        <v>137</v>
      </c>
      <c r="CD522" t="s">
        <v>249</v>
      </c>
      <c r="CE522" t="s">
        <v>249</v>
      </c>
      <c r="CF522" t="s">
        <v>533</v>
      </c>
      <c r="CG522" t="s">
        <v>534</v>
      </c>
      <c r="CH522" t="s">
        <v>534</v>
      </c>
      <c r="CI522" t="s">
        <v>141</v>
      </c>
      <c r="CJ522" t="s">
        <v>151</v>
      </c>
      <c r="CK522" t="s">
        <v>152</v>
      </c>
      <c r="CL522" t="s">
        <v>115</v>
      </c>
      <c r="CM522" t="s">
        <v>383</v>
      </c>
      <c r="CN522" t="s">
        <v>383</v>
      </c>
      <c r="CO522" t="s">
        <v>498</v>
      </c>
      <c r="CP522" t="s">
        <v>498</v>
      </c>
      <c r="CQ522" t="s">
        <v>498</v>
      </c>
      <c r="CR522" t="s">
        <v>498</v>
      </c>
      <c r="CS522" t="s">
        <v>498</v>
      </c>
      <c r="CT522" t="s">
        <v>498</v>
      </c>
    </row>
    <row r="523" spans="1:98" x14ac:dyDescent="0.25">
      <c r="A523" t="s">
        <v>97</v>
      </c>
      <c r="B523" t="s">
        <v>175</v>
      </c>
      <c r="C523" t="s">
        <v>98</v>
      </c>
      <c r="D523" t="s">
        <v>502</v>
      </c>
      <c r="E523" t="s">
        <v>527</v>
      </c>
      <c r="H523">
        <v>30208975</v>
      </c>
      <c r="I523" t="s">
        <v>527</v>
      </c>
      <c r="J523" t="s">
        <v>532</v>
      </c>
      <c r="K523" t="s">
        <v>493</v>
      </c>
      <c r="L523" s="6">
        <v>826926.4</v>
      </c>
      <c r="M523" s="6">
        <v>0</v>
      </c>
      <c r="N523" s="6">
        <v>1049000</v>
      </c>
      <c r="O523" s="6">
        <v>0</v>
      </c>
      <c r="P523" s="6">
        <v>0</v>
      </c>
      <c r="Q523" s="6">
        <v>1049000</v>
      </c>
      <c r="R523" s="6">
        <v>0</v>
      </c>
      <c r="S523" s="6">
        <v>826926.4</v>
      </c>
      <c r="T523" s="6">
        <v>222073.60000000001</v>
      </c>
      <c r="U523" s="6">
        <v>0</v>
      </c>
      <c r="V523" s="6">
        <v>0</v>
      </c>
      <c r="W523" s="6">
        <v>826926.4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t="s">
        <v>101</v>
      </c>
      <c r="AH523" t="s">
        <v>102</v>
      </c>
      <c r="AI523" t="s">
        <v>103</v>
      </c>
      <c r="AJ523" t="s">
        <v>144</v>
      </c>
      <c r="AK523" t="s">
        <v>144</v>
      </c>
      <c r="AO523" t="s">
        <v>106</v>
      </c>
      <c r="AP523" t="s">
        <v>107</v>
      </c>
      <c r="AQ523" t="s">
        <v>108</v>
      </c>
      <c r="AR523" t="s">
        <v>109</v>
      </c>
      <c r="AS523" t="s">
        <v>183</v>
      </c>
      <c r="AT523" t="s">
        <v>197</v>
      </c>
      <c r="AU523" t="s">
        <v>197</v>
      </c>
      <c r="AX523" t="s">
        <v>197</v>
      </c>
      <c r="AY523" t="s">
        <v>177</v>
      </c>
      <c r="AZ523" t="s">
        <v>198</v>
      </c>
      <c r="BA523" t="s">
        <v>199</v>
      </c>
      <c r="BB523" t="s">
        <v>503</v>
      </c>
      <c r="BC523" t="s">
        <v>504</v>
      </c>
      <c r="BD523" t="s">
        <v>504</v>
      </c>
      <c r="BE523" t="s">
        <v>507</v>
      </c>
      <c r="BF523" t="s">
        <v>155</v>
      </c>
      <c r="BG523" t="s">
        <v>156</v>
      </c>
      <c r="BH523" t="s">
        <v>487</v>
      </c>
      <c r="BI523" t="s">
        <v>487</v>
      </c>
      <c r="BK523" t="s">
        <v>487</v>
      </c>
      <c r="BL523" t="s">
        <v>133</v>
      </c>
      <c r="BM523" t="s">
        <v>133</v>
      </c>
      <c r="BP523" t="s">
        <v>133</v>
      </c>
      <c r="BQ523" t="s">
        <v>115</v>
      </c>
      <c r="BR523" t="s">
        <v>116</v>
      </c>
      <c r="BS523" t="s">
        <v>383</v>
      </c>
      <c r="BT523" t="s">
        <v>117</v>
      </c>
      <c r="BU523" t="s">
        <v>488</v>
      </c>
      <c r="BZ523" t="s">
        <v>488</v>
      </c>
      <c r="CA523" t="str">
        <f>VLOOKUP('DCSR exp data'!BZ523,Bucket[],2,FALSE)</f>
        <v>Library overheads</v>
      </c>
      <c r="CB523" t="s">
        <v>119</v>
      </c>
      <c r="CC523" t="s">
        <v>137</v>
      </c>
      <c r="CD523" t="s">
        <v>249</v>
      </c>
      <c r="CE523" t="s">
        <v>249</v>
      </c>
      <c r="CF523" t="s">
        <v>533</v>
      </c>
      <c r="CG523" t="s">
        <v>534</v>
      </c>
      <c r="CH523" t="s">
        <v>534</v>
      </c>
      <c r="CI523" t="s">
        <v>141</v>
      </c>
      <c r="CJ523" t="s">
        <v>151</v>
      </c>
      <c r="CK523" t="s">
        <v>152</v>
      </c>
      <c r="CL523" t="s">
        <v>115</v>
      </c>
      <c r="CM523" t="s">
        <v>383</v>
      </c>
      <c r="CN523" t="s">
        <v>383</v>
      </c>
      <c r="CO523" t="s">
        <v>498</v>
      </c>
      <c r="CP523" t="s">
        <v>498</v>
      </c>
      <c r="CQ523" t="s">
        <v>498</v>
      </c>
      <c r="CR523" t="s">
        <v>498</v>
      </c>
      <c r="CS523" t="s">
        <v>498</v>
      </c>
      <c r="CT523" t="s">
        <v>498</v>
      </c>
    </row>
    <row r="524" spans="1:98" x14ac:dyDescent="0.25">
      <c r="A524" t="s">
        <v>97</v>
      </c>
      <c r="B524" t="s">
        <v>175</v>
      </c>
      <c r="C524" t="s">
        <v>98</v>
      </c>
      <c r="D524" t="s">
        <v>502</v>
      </c>
      <c r="E524" t="s">
        <v>527</v>
      </c>
      <c r="H524">
        <v>30208975</v>
      </c>
      <c r="I524" t="s">
        <v>527</v>
      </c>
      <c r="J524" t="s">
        <v>532</v>
      </c>
      <c r="K524" t="s">
        <v>493</v>
      </c>
      <c r="L524" s="6">
        <v>0</v>
      </c>
      <c r="M524" s="6">
        <v>0</v>
      </c>
      <c r="N524" s="6">
        <v>0</v>
      </c>
      <c r="O524" s="6">
        <v>0</v>
      </c>
      <c r="P524" s="6">
        <v>512000</v>
      </c>
      <c r="Q524" s="6">
        <v>512000</v>
      </c>
      <c r="R524" s="6">
        <v>0</v>
      </c>
      <c r="S524" s="6">
        <v>0</v>
      </c>
      <c r="T524" s="6">
        <v>512000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t="s">
        <v>101</v>
      </c>
      <c r="AH524" t="s">
        <v>102</v>
      </c>
      <c r="AI524" t="s">
        <v>103</v>
      </c>
      <c r="AJ524" t="s">
        <v>144</v>
      </c>
      <c r="AK524" t="s">
        <v>144</v>
      </c>
      <c r="AO524" t="s">
        <v>106</v>
      </c>
      <c r="AP524" t="s">
        <v>107</v>
      </c>
      <c r="AQ524" t="s">
        <v>108</v>
      </c>
      <c r="AR524" t="s">
        <v>109</v>
      </c>
      <c r="AS524" t="s">
        <v>183</v>
      </c>
      <c r="AT524" t="s">
        <v>197</v>
      </c>
      <c r="AU524" t="s">
        <v>197</v>
      </c>
      <c r="AX524" t="s">
        <v>197</v>
      </c>
      <c r="AY524" t="s">
        <v>177</v>
      </c>
      <c r="AZ524" t="s">
        <v>198</v>
      </c>
      <c r="BA524" t="s">
        <v>199</v>
      </c>
      <c r="BB524" t="s">
        <v>503</v>
      </c>
      <c r="BC524" t="s">
        <v>504</v>
      </c>
      <c r="BD524" t="s">
        <v>504</v>
      </c>
      <c r="BE524" t="s">
        <v>507</v>
      </c>
      <c r="BF524" t="s">
        <v>155</v>
      </c>
      <c r="BG524" t="s">
        <v>156</v>
      </c>
      <c r="BH524" t="s">
        <v>294</v>
      </c>
      <c r="BI524" t="s">
        <v>302</v>
      </c>
      <c r="BJ524" t="s">
        <v>302</v>
      </c>
      <c r="BK524" t="s">
        <v>302</v>
      </c>
      <c r="BL524" t="s">
        <v>133</v>
      </c>
      <c r="BM524" t="s">
        <v>133</v>
      </c>
      <c r="BP524" t="s">
        <v>133</v>
      </c>
      <c r="BQ524" t="s">
        <v>115</v>
      </c>
      <c r="BR524" t="s">
        <v>116</v>
      </c>
      <c r="BS524" t="s">
        <v>383</v>
      </c>
      <c r="BT524" t="s">
        <v>117</v>
      </c>
      <c r="BU524" t="s">
        <v>488</v>
      </c>
      <c r="BZ524" t="s">
        <v>488</v>
      </c>
      <c r="CA524" t="str">
        <f>VLOOKUP('DCSR exp data'!BZ524,Bucket[],2,FALSE)</f>
        <v>Library overheads</v>
      </c>
      <c r="CB524" t="s">
        <v>119</v>
      </c>
      <c r="CC524" t="s">
        <v>137</v>
      </c>
      <c r="CD524" t="s">
        <v>249</v>
      </c>
      <c r="CE524" t="s">
        <v>249</v>
      </c>
      <c r="CF524" t="s">
        <v>533</v>
      </c>
      <c r="CG524" t="s">
        <v>534</v>
      </c>
      <c r="CH524" t="s">
        <v>534</v>
      </c>
      <c r="CI524" t="s">
        <v>141</v>
      </c>
      <c r="CJ524" t="s">
        <v>151</v>
      </c>
      <c r="CK524" t="s">
        <v>152</v>
      </c>
      <c r="CL524" t="s">
        <v>115</v>
      </c>
      <c r="CM524" t="s">
        <v>383</v>
      </c>
      <c r="CN524" t="s">
        <v>383</v>
      </c>
      <c r="CO524" t="s">
        <v>498</v>
      </c>
      <c r="CP524" t="s">
        <v>498</v>
      </c>
      <c r="CQ524" t="s">
        <v>498</v>
      </c>
      <c r="CR524" t="s">
        <v>498</v>
      </c>
      <c r="CS524" t="s">
        <v>498</v>
      </c>
      <c r="CT524" t="s">
        <v>498</v>
      </c>
    </row>
    <row r="525" spans="1:98" x14ac:dyDescent="0.25">
      <c r="A525" t="s">
        <v>97</v>
      </c>
      <c r="B525" t="s">
        <v>175</v>
      </c>
      <c r="C525" t="s">
        <v>98</v>
      </c>
      <c r="D525" t="s">
        <v>502</v>
      </c>
      <c r="E525" t="s">
        <v>527</v>
      </c>
      <c r="H525">
        <v>30208975</v>
      </c>
      <c r="I525" t="s">
        <v>527</v>
      </c>
      <c r="J525" t="s">
        <v>532</v>
      </c>
      <c r="K525" t="s">
        <v>493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287626.59999999998</v>
      </c>
      <c r="X525" s="6">
        <v>0</v>
      </c>
      <c r="Y525" s="6">
        <v>-287626.59999999998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t="s">
        <v>101</v>
      </c>
      <c r="AH525" t="s">
        <v>102</v>
      </c>
      <c r="AI525" t="s">
        <v>103</v>
      </c>
      <c r="AJ525" t="s">
        <v>144</v>
      </c>
      <c r="AK525" t="s">
        <v>144</v>
      </c>
      <c r="AO525" t="s">
        <v>106</v>
      </c>
      <c r="AP525" t="s">
        <v>107</v>
      </c>
      <c r="AQ525" t="s">
        <v>108</v>
      </c>
      <c r="AR525" t="s">
        <v>109</v>
      </c>
      <c r="AS525" t="s">
        <v>183</v>
      </c>
      <c r="AT525" t="s">
        <v>197</v>
      </c>
      <c r="AU525" t="s">
        <v>197</v>
      </c>
      <c r="AX525" t="s">
        <v>197</v>
      </c>
      <c r="AY525" t="s">
        <v>177</v>
      </c>
      <c r="AZ525" t="s">
        <v>198</v>
      </c>
      <c r="BA525" t="s">
        <v>199</v>
      </c>
      <c r="BB525" t="s">
        <v>503</v>
      </c>
      <c r="BC525" t="s">
        <v>504</v>
      </c>
      <c r="BD525" t="s">
        <v>504</v>
      </c>
      <c r="BE525" t="s">
        <v>507</v>
      </c>
      <c r="BF525" t="s">
        <v>155</v>
      </c>
      <c r="BG525" t="s">
        <v>156</v>
      </c>
      <c r="BH525" t="s">
        <v>180</v>
      </c>
      <c r="BI525" t="s">
        <v>227</v>
      </c>
      <c r="BJ525" t="s">
        <v>227</v>
      </c>
      <c r="BK525" t="s">
        <v>227</v>
      </c>
      <c r="BL525" t="s">
        <v>133</v>
      </c>
      <c r="BM525" t="s">
        <v>133</v>
      </c>
      <c r="BP525" t="s">
        <v>133</v>
      </c>
      <c r="BQ525" t="s">
        <v>115</v>
      </c>
      <c r="BR525" t="s">
        <v>116</v>
      </c>
      <c r="BS525" t="s">
        <v>383</v>
      </c>
      <c r="BT525" t="s">
        <v>117</v>
      </c>
      <c r="BU525" t="s">
        <v>294</v>
      </c>
      <c r="BV525" t="s">
        <v>302</v>
      </c>
      <c r="BZ525" t="s">
        <v>302</v>
      </c>
      <c r="CA525" t="str">
        <f>VLOOKUP('DCSR exp data'!BZ525,Bucket[],2,FALSE)</f>
        <v>Furniture,equipment and systems</v>
      </c>
      <c r="CB525" t="s">
        <v>119</v>
      </c>
      <c r="CC525" t="s">
        <v>137</v>
      </c>
      <c r="CD525" t="s">
        <v>249</v>
      </c>
      <c r="CE525" t="s">
        <v>249</v>
      </c>
      <c r="CF525" t="s">
        <v>533</v>
      </c>
      <c r="CG525" t="s">
        <v>534</v>
      </c>
      <c r="CH525" t="s">
        <v>534</v>
      </c>
      <c r="CI525" t="s">
        <v>141</v>
      </c>
      <c r="CJ525" t="s">
        <v>151</v>
      </c>
      <c r="CK525" t="s">
        <v>152</v>
      </c>
      <c r="CL525" t="s">
        <v>193</v>
      </c>
      <c r="CM525" t="s">
        <v>193</v>
      </c>
      <c r="CN525" t="s">
        <v>193</v>
      </c>
      <c r="CO525" t="s">
        <v>498</v>
      </c>
      <c r="CP525" t="s">
        <v>498</v>
      </c>
      <c r="CQ525" t="s">
        <v>498</v>
      </c>
      <c r="CR525" t="s">
        <v>498</v>
      </c>
      <c r="CS525" t="s">
        <v>498</v>
      </c>
      <c r="CT525" t="s">
        <v>498</v>
      </c>
    </row>
    <row r="526" spans="1:98" x14ac:dyDescent="0.25">
      <c r="A526" t="s">
        <v>97</v>
      </c>
      <c r="B526" t="s">
        <v>175</v>
      </c>
      <c r="C526" t="s">
        <v>98</v>
      </c>
      <c r="D526" t="s">
        <v>502</v>
      </c>
      <c r="E526" t="s">
        <v>527</v>
      </c>
      <c r="H526">
        <v>30208975</v>
      </c>
      <c r="I526" t="s">
        <v>527</v>
      </c>
      <c r="J526" t="s">
        <v>532</v>
      </c>
      <c r="K526" t="s">
        <v>493</v>
      </c>
      <c r="L526" s="6">
        <v>475426.6</v>
      </c>
      <c r="M526" s="6">
        <v>0</v>
      </c>
      <c r="N526" s="6">
        <v>0</v>
      </c>
      <c r="O526" s="6">
        <v>0</v>
      </c>
      <c r="P526" s="6">
        <v>300000</v>
      </c>
      <c r="Q526" s="6">
        <v>400000</v>
      </c>
      <c r="R526" s="6">
        <v>0</v>
      </c>
      <c r="S526" s="6">
        <v>475426.6</v>
      </c>
      <c r="T526" s="6">
        <v>-75426.600000000006</v>
      </c>
      <c r="U526" s="6">
        <v>0</v>
      </c>
      <c r="V526" s="6">
        <v>0</v>
      </c>
      <c r="W526" s="6">
        <v>0</v>
      </c>
      <c r="X526" s="6">
        <v>0</v>
      </c>
      <c r="Y526" s="6">
        <v>287626.59999999998</v>
      </c>
      <c r="Z526" s="6">
        <v>0</v>
      </c>
      <c r="AA526" s="6">
        <v>0</v>
      </c>
      <c r="AB526" s="6">
        <v>0</v>
      </c>
      <c r="AC526" s="6">
        <v>5250</v>
      </c>
      <c r="AD526" s="6">
        <v>-5250</v>
      </c>
      <c r="AE526" s="6">
        <v>187800</v>
      </c>
      <c r="AF526" s="6">
        <v>0</v>
      </c>
      <c r="AG526" t="s">
        <v>101</v>
      </c>
      <c r="AH526" t="s">
        <v>102</v>
      </c>
      <c r="AI526" t="s">
        <v>103</v>
      </c>
      <c r="AJ526" t="s">
        <v>144</v>
      </c>
      <c r="AK526" t="s">
        <v>144</v>
      </c>
      <c r="AO526" t="s">
        <v>106</v>
      </c>
      <c r="AP526" t="s">
        <v>107</v>
      </c>
      <c r="AQ526" t="s">
        <v>108</v>
      </c>
      <c r="AR526" t="s">
        <v>109</v>
      </c>
      <c r="AS526" t="s">
        <v>183</v>
      </c>
      <c r="AT526" t="s">
        <v>197</v>
      </c>
      <c r="AU526" t="s">
        <v>197</v>
      </c>
      <c r="AX526" t="s">
        <v>197</v>
      </c>
      <c r="AY526" t="s">
        <v>177</v>
      </c>
      <c r="AZ526" t="s">
        <v>198</v>
      </c>
      <c r="BA526" t="s">
        <v>199</v>
      </c>
      <c r="BB526" t="s">
        <v>503</v>
      </c>
      <c r="BC526" t="s">
        <v>504</v>
      </c>
      <c r="BD526" t="s">
        <v>504</v>
      </c>
      <c r="BE526" t="s">
        <v>507</v>
      </c>
      <c r="BF526" t="s">
        <v>155</v>
      </c>
      <c r="BG526" t="s">
        <v>156</v>
      </c>
      <c r="BH526" t="s">
        <v>294</v>
      </c>
      <c r="BI526" t="s">
        <v>302</v>
      </c>
      <c r="BJ526" t="s">
        <v>302</v>
      </c>
      <c r="BK526" t="s">
        <v>302</v>
      </c>
      <c r="BL526" t="s">
        <v>133</v>
      </c>
      <c r="BM526" t="s">
        <v>133</v>
      </c>
      <c r="BP526" t="s">
        <v>133</v>
      </c>
      <c r="BQ526" t="s">
        <v>115</v>
      </c>
      <c r="BR526" t="s">
        <v>116</v>
      </c>
      <c r="BS526" t="s">
        <v>383</v>
      </c>
      <c r="BT526" t="s">
        <v>117</v>
      </c>
      <c r="BU526" t="s">
        <v>294</v>
      </c>
      <c r="BV526" t="s">
        <v>302</v>
      </c>
      <c r="BZ526" t="s">
        <v>302</v>
      </c>
      <c r="CA526" t="str">
        <f>VLOOKUP('DCSR exp data'!BZ526,Bucket[],2,FALSE)</f>
        <v>Furniture,equipment and systems</v>
      </c>
      <c r="CB526" t="s">
        <v>119</v>
      </c>
      <c r="CC526" t="s">
        <v>137</v>
      </c>
      <c r="CD526" t="s">
        <v>249</v>
      </c>
      <c r="CE526" t="s">
        <v>249</v>
      </c>
      <c r="CF526" t="s">
        <v>533</v>
      </c>
      <c r="CG526" t="s">
        <v>534</v>
      </c>
      <c r="CH526" t="s">
        <v>534</v>
      </c>
      <c r="CI526" t="s">
        <v>141</v>
      </c>
      <c r="CJ526" t="s">
        <v>151</v>
      </c>
      <c r="CK526" t="s">
        <v>152</v>
      </c>
      <c r="CL526" t="s">
        <v>115</v>
      </c>
      <c r="CM526" t="s">
        <v>383</v>
      </c>
      <c r="CN526" t="s">
        <v>383</v>
      </c>
      <c r="CO526" t="s">
        <v>498</v>
      </c>
      <c r="CP526" t="s">
        <v>498</v>
      </c>
      <c r="CQ526" t="s">
        <v>498</v>
      </c>
      <c r="CR526" t="s">
        <v>498</v>
      </c>
      <c r="CS526" t="s">
        <v>498</v>
      </c>
      <c r="CT526" t="s">
        <v>498</v>
      </c>
    </row>
    <row r="527" spans="1:98" x14ac:dyDescent="0.25">
      <c r="A527" t="s">
        <v>97</v>
      </c>
      <c r="B527" t="s">
        <v>175</v>
      </c>
      <c r="C527" t="s">
        <v>98</v>
      </c>
      <c r="D527" t="s">
        <v>502</v>
      </c>
      <c r="E527" t="s">
        <v>217</v>
      </c>
      <c r="H527">
        <v>30207975</v>
      </c>
      <c r="I527" t="s">
        <v>217</v>
      </c>
      <c r="J527" t="s">
        <v>532</v>
      </c>
      <c r="K527" t="s">
        <v>493</v>
      </c>
      <c r="L527" s="6">
        <v>249300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249300</v>
      </c>
      <c r="T527" s="6">
        <v>-249300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249300</v>
      </c>
      <c r="AD527" s="6">
        <v>0</v>
      </c>
      <c r="AE527" s="6">
        <v>0</v>
      </c>
      <c r="AF527" s="6">
        <v>0</v>
      </c>
      <c r="AG527" t="s">
        <v>101</v>
      </c>
      <c r="AH527" t="s">
        <v>102</v>
      </c>
      <c r="AI527" t="s">
        <v>103</v>
      </c>
      <c r="AJ527" t="s">
        <v>144</v>
      </c>
      <c r="AK527" t="s">
        <v>144</v>
      </c>
      <c r="AO527" t="s">
        <v>106</v>
      </c>
      <c r="AP527" t="s">
        <v>107</v>
      </c>
      <c r="AQ527" t="s">
        <v>108</v>
      </c>
      <c r="AR527" t="s">
        <v>109</v>
      </c>
      <c r="AS527" t="s">
        <v>183</v>
      </c>
      <c r="AT527" t="s">
        <v>197</v>
      </c>
      <c r="AU527" t="s">
        <v>197</v>
      </c>
      <c r="AX527" t="s">
        <v>197</v>
      </c>
      <c r="AY527" t="s">
        <v>177</v>
      </c>
      <c r="AZ527" t="s">
        <v>198</v>
      </c>
      <c r="BA527" t="s">
        <v>199</v>
      </c>
      <c r="BB527" t="s">
        <v>503</v>
      </c>
      <c r="BC527" t="s">
        <v>504</v>
      </c>
      <c r="BD527" t="s">
        <v>504</v>
      </c>
      <c r="BE527" t="s">
        <v>507</v>
      </c>
      <c r="BF527" t="s">
        <v>155</v>
      </c>
      <c r="BG527" t="s">
        <v>156</v>
      </c>
      <c r="BH527" t="s">
        <v>294</v>
      </c>
      <c r="BI527" t="s">
        <v>302</v>
      </c>
      <c r="BJ527" t="s">
        <v>302</v>
      </c>
      <c r="BK527" t="s">
        <v>302</v>
      </c>
      <c r="BL527" t="s">
        <v>133</v>
      </c>
      <c r="BM527" t="s">
        <v>133</v>
      </c>
      <c r="BP527" t="s">
        <v>133</v>
      </c>
      <c r="BQ527" t="s">
        <v>115</v>
      </c>
      <c r="BR527" t="s">
        <v>116</v>
      </c>
      <c r="BS527" t="s">
        <v>383</v>
      </c>
      <c r="BT527" t="s">
        <v>117</v>
      </c>
      <c r="BU527" t="s">
        <v>294</v>
      </c>
      <c r="BV527" t="s">
        <v>302</v>
      </c>
      <c r="BZ527" t="s">
        <v>302</v>
      </c>
      <c r="CA527" t="str">
        <f>VLOOKUP('DCSR exp data'!BZ527,Bucket[],2,FALSE)</f>
        <v>Furniture,equipment and systems</v>
      </c>
      <c r="CB527" t="s">
        <v>119</v>
      </c>
      <c r="CC527" t="s">
        <v>137</v>
      </c>
      <c r="CD527" t="s">
        <v>249</v>
      </c>
      <c r="CE527" t="s">
        <v>249</v>
      </c>
      <c r="CF527" t="s">
        <v>533</v>
      </c>
      <c r="CG527" t="s">
        <v>534</v>
      </c>
      <c r="CH527" t="s">
        <v>534</v>
      </c>
      <c r="CI527" t="s">
        <v>141</v>
      </c>
      <c r="CJ527" t="s">
        <v>151</v>
      </c>
      <c r="CK527" t="s">
        <v>152</v>
      </c>
      <c r="CL527" t="s">
        <v>115</v>
      </c>
      <c r="CM527" t="s">
        <v>383</v>
      </c>
      <c r="CN527" t="s">
        <v>383</v>
      </c>
      <c r="CO527" t="s">
        <v>498</v>
      </c>
      <c r="CP527" t="s">
        <v>498</v>
      </c>
      <c r="CQ527" t="s">
        <v>498</v>
      </c>
      <c r="CR527" t="s">
        <v>498</v>
      </c>
      <c r="CS527" t="s">
        <v>498</v>
      </c>
      <c r="CT527" t="s">
        <v>498</v>
      </c>
    </row>
    <row r="528" spans="1:98" x14ac:dyDescent="0.25">
      <c r="A528" t="s">
        <v>97</v>
      </c>
      <c r="B528" t="s">
        <v>175</v>
      </c>
      <c r="C528" t="s">
        <v>98</v>
      </c>
      <c r="D528" t="s">
        <v>502</v>
      </c>
      <c r="E528" t="s">
        <v>527</v>
      </c>
      <c r="H528">
        <v>30208975</v>
      </c>
      <c r="I528" t="s">
        <v>527</v>
      </c>
      <c r="J528" t="s">
        <v>532</v>
      </c>
      <c r="K528" t="s">
        <v>493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600000</v>
      </c>
      <c r="R528" s="6">
        <v>0</v>
      </c>
      <c r="S528" s="6">
        <v>0</v>
      </c>
      <c r="T528" s="6">
        <v>600000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t="s">
        <v>101</v>
      </c>
      <c r="AH528" t="s">
        <v>102</v>
      </c>
      <c r="AI528" t="s">
        <v>103</v>
      </c>
      <c r="AJ528" t="s">
        <v>144</v>
      </c>
      <c r="AK528" t="s">
        <v>144</v>
      </c>
      <c r="AO528" t="s">
        <v>106</v>
      </c>
      <c r="AP528" t="s">
        <v>107</v>
      </c>
      <c r="AQ528" t="s">
        <v>108</v>
      </c>
      <c r="AR528" t="s">
        <v>109</v>
      </c>
      <c r="AS528" t="s">
        <v>183</v>
      </c>
      <c r="AT528" t="s">
        <v>197</v>
      </c>
      <c r="AU528" t="s">
        <v>197</v>
      </c>
      <c r="AX528" t="s">
        <v>197</v>
      </c>
      <c r="AY528" t="s">
        <v>177</v>
      </c>
      <c r="AZ528" t="s">
        <v>198</v>
      </c>
      <c r="BA528" t="s">
        <v>199</v>
      </c>
      <c r="BB528" t="s">
        <v>503</v>
      </c>
      <c r="BC528" t="s">
        <v>504</v>
      </c>
      <c r="BD528" t="s">
        <v>504</v>
      </c>
      <c r="BE528" t="s">
        <v>507</v>
      </c>
      <c r="BF528" t="s">
        <v>155</v>
      </c>
      <c r="BG528" t="s">
        <v>156</v>
      </c>
      <c r="BH528" t="s">
        <v>294</v>
      </c>
      <c r="BI528" t="s">
        <v>309</v>
      </c>
      <c r="BJ528" t="s">
        <v>309</v>
      </c>
      <c r="BK528" t="s">
        <v>309</v>
      </c>
      <c r="BL528" t="s">
        <v>133</v>
      </c>
      <c r="BM528" t="s">
        <v>133</v>
      </c>
      <c r="BP528" t="s">
        <v>133</v>
      </c>
      <c r="BQ528" t="s">
        <v>115</v>
      </c>
      <c r="BR528" t="s">
        <v>116</v>
      </c>
      <c r="BS528" t="s">
        <v>383</v>
      </c>
      <c r="BT528" t="s">
        <v>117</v>
      </c>
      <c r="BU528" t="s">
        <v>294</v>
      </c>
      <c r="BV528" t="s">
        <v>309</v>
      </c>
      <c r="BZ528" t="s">
        <v>309</v>
      </c>
      <c r="CA528" t="str">
        <f>VLOOKUP('DCSR exp data'!BZ528,Bucket[],2,FALSE)</f>
        <v>Furniture,equipment and systems</v>
      </c>
      <c r="CB528" t="s">
        <v>119</v>
      </c>
      <c r="CC528" t="s">
        <v>137</v>
      </c>
      <c r="CD528" t="s">
        <v>249</v>
      </c>
      <c r="CE528" t="s">
        <v>249</v>
      </c>
      <c r="CF528" t="s">
        <v>533</v>
      </c>
      <c r="CG528" t="s">
        <v>534</v>
      </c>
      <c r="CH528" t="s">
        <v>534</v>
      </c>
      <c r="CI528" t="s">
        <v>141</v>
      </c>
      <c r="CJ528" t="s">
        <v>151</v>
      </c>
      <c r="CK528" t="s">
        <v>152</v>
      </c>
      <c r="CL528" t="s">
        <v>115</v>
      </c>
      <c r="CM528" t="s">
        <v>383</v>
      </c>
      <c r="CN528" t="s">
        <v>383</v>
      </c>
      <c r="CO528" t="s">
        <v>498</v>
      </c>
      <c r="CP528" t="s">
        <v>498</v>
      </c>
      <c r="CQ528" t="s">
        <v>498</v>
      </c>
      <c r="CR528" t="s">
        <v>498</v>
      </c>
      <c r="CS528" t="s">
        <v>498</v>
      </c>
      <c r="CT528" t="s">
        <v>498</v>
      </c>
    </row>
    <row r="529" spans="1:98" x14ac:dyDescent="0.25">
      <c r="A529" t="s">
        <v>97</v>
      </c>
      <c r="B529" t="s">
        <v>175</v>
      </c>
      <c r="C529" t="s">
        <v>98</v>
      </c>
      <c r="D529" t="s">
        <v>502</v>
      </c>
      <c r="E529" t="s">
        <v>527</v>
      </c>
      <c r="H529">
        <v>30208975</v>
      </c>
      <c r="I529" t="s">
        <v>527</v>
      </c>
      <c r="J529" t="s">
        <v>532</v>
      </c>
      <c r="K529" t="s">
        <v>493</v>
      </c>
      <c r="L529" s="6">
        <v>99352.8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99352.8</v>
      </c>
      <c r="T529" s="6">
        <v>-99352.8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99352.8</v>
      </c>
      <c r="AF529" s="6">
        <v>0</v>
      </c>
      <c r="AG529" t="s">
        <v>101</v>
      </c>
      <c r="AH529" t="s">
        <v>102</v>
      </c>
      <c r="AI529" t="s">
        <v>103</v>
      </c>
      <c r="AJ529" t="s">
        <v>144</v>
      </c>
      <c r="AK529" t="s">
        <v>144</v>
      </c>
      <c r="AO529" t="s">
        <v>106</v>
      </c>
      <c r="AP529" t="s">
        <v>107</v>
      </c>
      <c r="AQ529" t="s">
        <v>108</v>
      </c>
      <c r="AR529" t="s">
        <v>109</v>
      </c>
      <c r="AS529" t="s">
        <v>183</v>
      </c>
      <c r="AT529" t="s">
        <v>197</v>
      </c>
      <c r="AU529" t="s">
        <v>197</v>
      </c>
      <c r="AX529" t="s">
        <v>197</v>
      </c>
      <c r="AY529" t="s">
        <v>177</v>
      </c>
      <c r="AZ529" t="s">
        <v>198</v>
      </c>
      <c r="BA529" t="s">
        <v>199</v>
      </c>
      <c r="BB529" t="s">
        <v>503</v>
      </c>
      <c r="BC529" t="s">
        <v>504</v>
      </c>
      <c r="BD529" t="s">
        <v>504</v>
      </c>
      <c r="BE529" t="s">
        <v>507</v>
      </c>
      <c r="BF529" t="s">
        <v>155</v>
      </c>
      <c r="BG529" t="s">
        <v>156</v>
      </c>
      <c r="BH529" t="s">
        <v>294</v>
      </c>
      <c r="BI529" t="s">
        <v>399</v>
      </c>
      <c r="BJ529" t="s">
        <v>399</v>
      </c>
      <c r="BK529" t="s">
        <v>399</v>
      </c>
      <c r="BL529" t="s">
        <v>133</v>
      </c>
      <c r="BM529" t="s">
        <v>133</v>
      </c>
      <c r="BP529" t="s">
        <v>133</v>
      </c>
      <c r="BQ529" t="s">
        <v>115</v>
      </c>
      <c r="BR529" t="s">
        <v>116</v>
      </c>
      <c r="BS529" t="s">
        <v>383</v>
      </c>
      <c r="BT529" t="s">
        <v>117</v>
      </c>
      <c r="BU529" t="s">
        <v>294</v>
      </c>
      <c r="BV529" t="s">
        <v>399</v>
      </c>
      <c r="BZ529" t="s">
        <v>399</v>
      </c>
      <c r="CA529" t="str">
        <f>VLOOKUP('DCSR exp data'!BZ529,Bucket[],2,FALSE)</f>
        <v>Furniture,equipment and systems</v>
      </c>
      <c r="CB529" t="s">
        <v>119</v>
      </c>
      <c r="CC529" t="s">
        <v>137</v>
      </c>
      <c r="CD529" t="s">
        <v>249</v>
      </c>
      <c r="CE529" t="s">
        <v>249</v>
      </c>
      <c r="CF529" t="s">
        <v>533</v>
      </c>
      <c r="CG529" t="s">
        <v>534</v>
      </c>
      <c r="CH529" t="s">
        <v>534</v>
      </c>
      <c r="CI529" t="s">
        <v>141</v>
      </c>
      <c r="CJ529" t="s">
        <v>151</v>
      </c>
      <c r="CK529" t="s">
        <v>152</v>
      </c>
      <c r="CL529" t="s">
        <v>115</v>
      </c>
      <c r="CM529" t="s">
        <v>383</v>
      </c>
      <c r="CN529" t="s">
        <v>383</v>
      </c>
      <c r="CO529" t="s">
        <v>498</v>
      </c>
      <c r="CP529" t="s">
        <v>498</v>
      </c>
      <c r="CQ529" t="s">
        <v>498</v>
      </c>
      <c r="CR529" t="s">
        <v>498</v>
      </c>
      <c r="CS529" t="s">
        <v>498</v>
      </c>
      <c r="CT529" t="s">
        <v>498</v>
      </c>
    </row>
    <row r="530" spans="1:98" x14ac:dyDescent="0.25">
      <c r="A530" t="s">
        <v>97</v>
      </c>
      <c r="B530" t="s">
        <v>175</v>
      </c>
      <c r="C530" t="s">
        <v>98</v>
      </c>
      <c r="D530" t="s">
        <v>502</v>
      </c>
      <c r="E530" t="s">
        <v>217</v>
      </c>
      <c r="H530">
        <v>30207975</v>
      </c>
      <c r="I530" t="s">
        <v>217</v>
      </c>
      <c r="J530" t="s">
        <v>532</v>
      </c>
      <c r="K530" t="s">
        <v>493</v>
      </c>
      <c r="L530" s="6">
        <v>55182.239999999998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55182.239999999998</v>
      </c>
      <c r="T530" s="6">
        <v>-55182.239999999998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55182.239999999998</v>
      </c>
      <c r="AF530" s="6">
        <v>0</v>
      </c>
      <c r="AG530" t="s">
        <v>101</v>
      </c>
      <c r="AH530" t="s">
        <v>102</v>
      </c>
      <c r="AI530" t="s">
        <v>103</v>
      </c>
      <c r="AJ530" t="s">
        <v>144</v>
      </c>
      <c r="AK530" t="s">
        <v>144</v>
      </c>
      <c r="AO530" t="s">
        <v>106</v>
      </c>
      <c r="AP530" t="s">
        <v>107</v>
      </c>
      <c r="AQ530" t="s">
        <v>108</v>
      </c>
      <c r="AR530" t="s">
        <v>109</v>
      </c>
      <c r="AS530" t="s">
        <v>183</v>
      </c>
      <c r="AT530" t="s">
        <v>197</v>
      </c>
      <c r="AU530" t="s">
        <v>197</v>
      </c>
      <c r="AX530" t="s">
        <v>197</v>
      </c>
      <c r="AY530" t="s">
        <v>177</v>
      </c>
      <c r="AZ530" t="s">
        <v>198</v>
      </c>
      <c r="BA530" t="s">
        <v>199</v>
      </c>
      <c r="BB530" t="s">
        <v>503</v>
      </c>
      <c r="BC530" t="s">
        <v>504</v>
      </c>
      <c r="BD530" t="s">
        <v>504</v>
      </c>
      <c r="BE530" t="s">
        <v>507</v>
      </c>
      <c r="BF530" t="s">
        <v>155</v>
      </c>
      <c r="BG530" t="s">
        <v>156</v>
      </c>
      <c r="BH530" t="s">
        <v>294</v>
      </c>
      <c r="BI530" t="s">
        <v>399</v>
      </c>
      <c r="BJ530" t="s">
        <v>399</v>
      </c>
      <c r="BK530" t="s">
        <v>399</v>
      </c>
      <c r="BL530" t="s">
        <v>133</v>
      </c>
      <c r="BM530" t="s">
        <v>133</v>
      </c>
      <c r="BP530" t="s">
        <v>133</v>
      </c>
      <c r="BQ530" t="s">
        <v>115</v>
      </c>
      <c r="BR530" t="s">
        <v>116</v>
      </c>
      <c r="BS530" t="s">
        <v>383</v>
      </c>
      <c r="BT530" t="s">
        <v>117</v>
      </c>
      <c r="BU530" t="s">
        <v>294</v>
      </c>
      <c r="BV530" t="s">
        <v>399</v>
      </c>
      <c r="BZ530" t="s">
        <v>399</v>
      </c>
      <c r="CA530" t="str">
        <f>VLOOKUP('DCSR exp data'!BZ530,Bucket[],2,FALSE)</f>
        <v>Furniture,equipment and systems</v>
      </c>
      <c r="CB530" t="s">
        <v>119</v>
      </c>
      <c r="CC530" t="s">
        <v>137</v>
      </c>
      <c r="CD530" t="s">
        <v>249</v>
      </c>
      <c r="CE530" t="s">
        <v>249</v>
      </c>
      <c r="CF530" t="s">
        <v>533</v>
      </c>
      <c r="CG530" t="s">
        <v>534</v>
      </c>
      <c r="CH530" t="s">
        <v>534</v>
      </c>
      <c r="CI530" t="s">
        <v>141</v>
      </c>
      <c r="CJ530" t="s">
        <v>151</v>
      </c>
      <c r="CK530" t="s">
        <v>152</v>
      </c>
      <c r="CL530" t="s">
        <v>115</v>
      </c>
      <c r="CM530" t="s">
        <v>383</v>
      </c>
      <c r="CN530" t="s">
        <v>383</v>
      </c>
      <c r="CO530" t="s">
        <v>498</v>
      </c>
      <c r="CP530" t="s">
        <v>498</v>
      </c>
      <c r="CQ530" t="s">
        <v>498</v>
      </c>
      <c r="CR530" t="s">
        <v>498</v>
      </c>
      <c r="CS530" t="s">
        <v>498</v>
      </c>
      <c r="CT530" t="s">
        <v>498</v>
      </c>
    </row>
    <row r="531" spans="1:98" x14ac:dyDescent="0.25">
      <c r="A531" t="s">
        <v>97</v>
      </c>
      <c r="B531" t="s">
        <v>175</v>
      </c>
      <c r="C531" t="s">
        <v>98</v>
      </c>
      <c r="D531" t="s">
        <v>502</v>
      </c>
      <c r="E531" t="s">
        <v>517</v>
      </c>
      <c r="H531">
        <v>30210975</v>
      </c>
      <c r="I531" t="s">
        <v>517</v>
      </c>
      <c r="J531" t="s">
        <v>532</v>
      </c>
      <c r="K531" t="s">
        <v>493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67837.3</v>
      </c>
      <c r="T531" s="6">
        <v>-67837.3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67837.3</v>
      </c>
      <c r="AG531" t="s">
        <v>101</v>
      </c>
      <c r="AH531" t="s">
        <v>102</v>
      </c>
      <c r="AI531" t="s">
        <v>103</v>
      </c>
      <c r="AJ531" t="s">
        <v>144</v>
      </c>
      <c r="AK531" t="s">
        <v>144</v>
      </c>
      <c r="AO531" t="s">
        <v>106</v>
      </c>
      <c r="AP531" t="s">
        <v>107</v>
      </c>
      <c r="AQ531" t="s">
        <v>108</v>
      </c>
      <c r="AR531" t="s">
        <v>109</v>
      </c>
      <c r="AS531" t="s">
        <v>183</v>
      </c>
      <c r="AT531" t="s">
        <v>197</v>
      </c>
      <c r="AU531" t="s">
        <v>197</v>
      </c>
      <c r="AX531" t="s">
        <v>197</v>
      </c>
      <c r="AY531" t="s">
        <v>177</v>
      </c>
      <c r="AZ531" t="s">
        <v>198</v>
      </c>
      <c r="BA531" t="s">
        <v>199</v>
      </c>
      <c r="BB531" t="s">
        <v>503</v>
      </c>
      <c r="BC531" t="s">
        <v>504</v>
      </c>
      <c r="BD531" t="s">
        <v>504</v>
      </c>
      <c r="BE531" t="s">
        <v>507</v>
      </c>
      <c r="BF531" t="s">
        <v>155</v>
      </c>
      <c r="BG531" t="s">
        <v>156</v>
      </c>
      <c r="BH531" t="s">
        <v>180</v>
      </c>
      <c r="BI531" t="s">
        <v>181</v>
      </c>
      <c r="BJ531" t="s">
        <v>181</v>
      </c>
      <c r="BK531" t="s">
        <v>181</v>
      </c>
      <c r="BL531" t="s">
        <v>133</v>
      </c>
      <c r="BM531" t="s">
        <v>133</v>
      </c>
      <c r="BP531" t="s">
        <v>133</v>
      </c>
      <c r="BQ531" t="s">
        <v>115</v>
      </c>
      <c r="BR531" t="s">
        <v>116</v>
      </c>
      <c r="BS531" t="s">
        <v>383</v>
      </c>
      <c r="BT531" t="s">
        <v>117</v>
      </c>
      <c r="BU531" t="s">
        <v>180</v>
      </c>
      <c r="BV531" t="s">
        <v>181</v>
      </c>
      <c r="BZ531" t="s">
        <v>181</v>
      </c>
      <c r="CA531" t="str">
        <f>VLOOKUP('DCSR exp data'!BZ531,Bucket[],2,FALSE)</f>
        <v>Furniture,equipment and systems</v>
      </c>
      <c r="CB531" t="s">
        <v>119</v>
      </c>
      <c r="CC531" t="s">
        <v>137</v>
      </c>
      <c r="CD531" t="s">
        <v>249</v>
      </c>
      <c r="CE531" t="s">
        <v>249</v>
      </c>
      <c r="CF531" t="s">
        <v>533</v>
      </c>
      <c r="CG531" t="s">
        <v>534</v>
      </c>
      <c r="CH531" t="s">
        <v>534</v>
      </c>
      <c r="CI531" t="s">
        <v>141</v>
      </c>
      <c r="CJ531" t="s">
        <v>151</v>
      </c>
      <c r="CK531" t="s">
        <v>152</v>
      </c>
      <c r="CL531" t="s">
        <v>115</v>
      </c>
      <c r="CM531" t="s">
        <v>383</v>
      </c>
      <c r="CN531" t="s">
        <v>383</v>
      </c>
      <c r="CO531" t="s">
        <v>498</v>
      </c>
      <c r="CP531" t="s">
        <v>498</v>
      </c>
      <c r="CQ531" t="s">
        <v>498</v>
      </c>
      <c r="CR531" t="s">
        <v>498</v>
      </c>
      <c r="CS531" t="s">
        <v>498</v>
      </c>
      <c r="CT531" t="s">
        <v>498</v>
      </c>
    </row>
    <row r="532" spans="1:98" x14ac:dyDescent="0.25">
      <c r="A532" t="s">
        <v>97</v>
      </c>
      <c r="B532" t="s">
        <v>175</v>
      </c>
      <c r="C532" t="s">
        <v>98</v>
      </c>
      <c r="D532" t="s">
        <v>502</v>
      </c>
      <c r="E532" t="s">
        <v>527</v>
      </c>
      <c r="H532">
        <v>30208975</v>
      </c>
      <c r="I532" t="s">
        <v>527</v>
      </c>
      <c r="J532" t="s">
        <v>532</v>
      </c>
      <c r="K532" t="s">
        <v>493</v>
      </c>
      <c r="L532" s="6">
        <v>86800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136024.06</v>
      </c>
      <c r="T532" s="6">
        <v>-136024.06</v>
      </c>
      <c r="U532" s="6">
        <v>0</v>
      </c>
      <c r="V532" s="6">
        <v>75706.47</v>
      </c>
      <c r="W532" s="6">
        <v>0</v>
      </c>
      <c r="X532" s="6">
        <v>54310</v>
      </c>
      <c r="Y532" s="6">
        <v>0</v>
      </c>
      <c r="Z532" s="6">
        <v>0</v>
      </c>
      <c r="AA532" s="6">
        <v>0</v>
      </c>
      <c r="AB532" s="6">
        <v>-80016.47</v>
      </c>
      <c r="AC532" s="6">
        <v>0</v>
      </c>
      <c r="AD532" s="6">
        <v>36800</v>
      </c>
      <c r="AE532" s="6">
        <v>0</v>
      </c>
      <c r="AF532" s="6">
        <v>49224.06</v>
      </c>
      <c r="AG532" t="s">
        <v>101</v>
      </c>
      <c r="AH532" t="s">
        <v>102</v>
      </c>
      <c r="AI532" t="s">
        <v>103</v>
      </c>
      <c r="AJ532" t="s">
        <v>144</v>
      </c>
      <c r="AK532" t="s">
        <v>144</v>
      </c>
      <c r="AO532" t="s">
        <v>106</v>
      </c>
      <c r="AP532" t="s">
        <v>107</v>
      </c>
      <c r="AQ532" t="s">
        <v>108</v>
      </c>
      <c r="AR532" t="s">
        <v>109</v>
      </c>
      <c r="AS532" t="s">
        <v>183</v>
      </c>
      <c r="AT532" t="s">
        <v>197</v>
      </c>
      <c r="AU532" t="s">
        <v>197</v>
      </c>
      <c r="AX532" t="s">
        <v>197</v>
      </c>
      <c r="AY532" t="s">
        <v>177</v>
      </c>
      <c r="AZ532" t="s">
        <v>198</v>
      </c>
      <c r="BA532" t="s">
        <v>199</v>
      </c>
      <c r="BB532" t="s">
        <v>503</v>
      </c>
      <c r="BC532" t="s">
        <v>504</v>
      </c>
      <c r="BD532" t="s">
        <v>504</v>
      </c>
      <c r="BE532" t="s">
        <v>507</v>
      </c>
      <c r="BF532" t="s">
        <v>155</v>
      </c>
      <c r="BG532" t="s">
        <v>156</v>
      </c>
      <c r="BH532" t="s">
        <v>180</v>
      </c>
      <c r="BI532" t="s">
        <v>181</v>
      </c>
      <c r="BJ532" t="s">
        <v>181</v>
      </c>
      <c r="BK532" t="s">
        <v>181</v>
      </c>
      <c r="BL532" t="s">
        <v>113</v>
      </c>
      <c r="BM532" t="s">
        <v>481</v>
      </c>
      <c r="BN532" t="s">
        <v>514</v>
      </c>
      <c r="BP532" t="s">
        <v>514</v>
      </c>
      <c r="BQ532" t="s">
        <v>115</v>
      </c>
      <c r="BR532" t="s">
        <v>116</v>
      </c>
      <c r="BS532" t="s">
        <v>383</v>
      </c>
      <c r="BT532" t="s">
        <v>117</v>
      </c>
      <c r="BU532" t="s">
        <v>180</v>
      </c>
      <c r="BV532" t="s">
        <v>181</v>
      </c>
      <c r="BZ532" t="s">
        <v>181</v>
      </c>
      <c r="CA532" t="str">
        <f>VLOOKUP('DCSR exp data'!BZ532,Bucket[],2,FALSE)</f>
        <v>Furniture,equipment and systems</v>
      </c>
      <c r="CB532" t="s">
        <v>119</v>
      </c>
      <c r="CC532" t="s">
        <v>137</v>
      </c>
      <c r="CD532" t="s">
        <v>249</v>
      </c>
      <c r="CE532" t="s">
        <v>249</v>
      </c>
      <c r="CF532" t="s">
        <v>533</v>
      </c>
      <c r="CG532" t="s">
        <v>534</v>
      </c>
      <c r="CH532" t="s">
        <v>534</v>
      </c>
      <c r="CI532" t="s">
        <v>141</v>
      </c>
      <c r="CJ532" t="s">
        <v>151</v>
      </c>
      <c r="CK532" t="s">
        <v>152</v>
      </c>
      <c r="CL532" t="s">
        <v>115</v>
      </c>
      <c r="CM532" t="s">
        <v>383</v>
      </c>
      <c r="CN532" t="s">
        <v>383</v>
      </c>
      <c r="CO532" t="s">
        <v>498</v>
      </c>
      <c r="CP532" t="s">
        <v>498</v>
      </c>
      <c r="CQ532" t="s">
        <v>498</v>
      </c>
      <c r="CR532" t="s">
        <v>498</v>
      </c>
      <c r="CS532" t="s">
        <v>498</v>
      </c>
      <c r="CT532" t="s">
        <v>498</v>
      </c>
    </row>
    <row r="533" spans="1:98" x14ac:dyDescent="0.25">
      <c r="A533" t="s">
        <v>97</v>
      </c>
      <c r="B533" t="s">
        <v>175</v>
      </c>
      <c r="C533" t="s">
        <v>98</v>
      </c>
      <c r="D533" t="s">
        <v>502</v>
      </c>
      <c r="E533" t="s">
        <v>527</v>
      </c>
      <c r="H533">
        <v>30208975</v>
      </c>
      <c r="I533" t="s">
        <v>527</v>
      </c>
      <c r="J533" t="s">
        <v>532</v>
      </c>
      <c r="K533" t="s">
        <v>493</v>
      </c>
      <c r="L533" s="6">
        <v>634123.06999999995</v>
      </c>
      <c r="M533" s="6">
        <v>0</v>
      </c>
      <c r="N533" s="6">
        <v>0</v>
      </c>
      <c r="O533" s="6">
        <v>0</v>
      </c>
      <c r="P533" s="6">
        <v>0</v>
      </c>
      <c r="Q533" s="6">
        <v>1500000</v>
      </c>
      <c r="R533" s="6">
        <v>0</v>
      </c>
      <c r="S533" s="6">
        <v>1294022.31</v>
      </c>
      <c r="T533" s="6">
        <v>205977.69</v>
      </c>
      <c r="U533" s="6">
        <v>0</v>
      </c>
      <c r="V533" s="6">
        <v>108315</v>
      </c>
      <c r="W533" s="6">
        <v>323579.8</v>
      </c>
      <c r="X533" s="6">
        <v>0</v>
      </c>
      <c r="Y533" s="6">
        <v>0</v>
      </c>
      <c r="Z533" s="6">
        <v>0</v>
      </c>
      <c r="AA533" s="6">
        <v>0</v>
      </c>
      <c r="AB533" s="6">
        <v>163016.47</v>
      </c>
      <c r="AC533" s="6">
        <v>0</v>
      </c>
      <c r="AD533" s="6">
        <v>0</v>
      </c>
      <c r="AE533" s="6">
        <v>39211.800000000003</v>
      </c>
      <c r="AF533" s="6">
        <v>659899.24</v>
      </c>
      <c r="AG533" t="s">
        <v>101</v>
      </c>
      <c r="AH533" t="s">
        <v>102</v>
      </c>
      <c r="AI533" t="s">
        <v>103</v>
      </c>
      <c r="AJ533" t="s">
        <v>144</v>
      </c>
      <c r="AK533" t="s">
        <v>144</v>
      </c>
      <c r="AO533" t="s">
        <v>106</v>
      </c>
      <c r="AP533" t="s">
        <v>107</v>
      </c>
      <c r="AQ533" t="s">
        <v>108</v>
      </c>
      <c r="AR533" t="s">
        <v>109</v>
      </c>
      <c r="AS533" t="s">
        <v>183</v>
      </c>
      <c r="AT533" t="s">
        <v>197</v>
      </c>
      <c r="AU533" t="s">
        <v>197</v>
      </c>
      <c r="AX533" t="s">
        <v>197</v>
      </c>
      <c r="AY533" t="s">
        <v>177</v>
      </c>
      <c r="AZ533" t="s">
        <v>198</v>
      </c>
      <c r="BA533" t="s">
        <v>199</v>
      </c>
      <c r="BB533" t="s">
        <v>503</v>
      </c>
      <c r="BC533" t="s">
        <v>504</v>
      </c>
      <c r="BD533" t="s">
        <v>504</v>
      </c>
      <c r="BE533" t="s">
        <v>507</v>
      </c>
      <c r="BF533" t="s">
        <v>155</v>
      </c>
      <c r="BG533" t="s">
        <v>156</v>
      </c>
      <c r="BH533" t="s">
        <v>180</v>
      </c>
      <c r="BI533" t="s">
        <v>181</v>
      </c>
      <c r="BJ533" t="s">
        <v>181</v>
      </c>
      <c r="BK533" t="s">
        <v>181</v>
      </c>
      <c r="BL533" t="s">
        <v>133</v>
      </c>
      <c r="BM533" t="s">
        <v>133</v>
      </c>
      <c r="BP533" t="s">
        <v>133</v>
      </c>
      <c r="BQ533" t="s">
        <v>115</v>
      </c>
      <c r="BR533" t="s">
        <v>116</v>
      </c>
      <c r="BS533" t="s">
        <v>383</v>
      </c>
      <c r="BT533" t="s">
        <v>117</v>
      </c>
      <c r="BU533" t="s">
        <v>180</v>
      </c>
      <c r="BV533" t="s">
        <v>181</v>
      </c>
      <c r="BZ533" t="s">
        <v>181</v>
      </c>
      <c r="CA533" t="str">
        <f>VLOOKUP('DCSR exp data'!BZ533,Bucket[],2,FALSE)</f>
        <v>Furniture,equipment and systems</v>
      </c>
      <c r="CB533" t="s">
        <v>119</v>
      </c>
      <c r="CC533" t="s">
        <v>137</v>
      </c>
      <c r="CD533" t="s">
        <v>249</v>
      </c>
      <c r="CE533" t="s">
        <v>249</v>
      </c>
      <c r="CF533" t="s">
        <v>533</v>
      </c>
      <c r="CG533" t="s">
        <v>534</v>
      </c>
      <c r="CH533" t="s">
        <v>534</v>
      </c>
      <c r="CI533" t="s">
        <v>141</v>
      </c>
      <c r="CJ533" t="s">
        <v>151</v>
      </c>
      <c r="CK533" t="s">
        <v>152</v>
      </c>
      <c r="CL533" t="s">
        <v>115</v>
      </c>
      <c r="CM533" t="s">
        <v>383</v>
      </c>
      <c r="CN533" t="s">
        <v>383</v>
      </c>
      <c r="CO533" t="s">
        <v>498</v>
      </c>
      <c r="CP533" t="s">
        <v>498</v>
      </c>
      <c r="CQ533" t="s">
        <v>498</v>
      </c>
      <c r="CR533" t="s">
        <v>498</v>
      </c>
      <c r="CS533" t="s">
        <v>498</v>
      </c>
      <c r="CT533" t="s">
        <v>498</v>
      </c>
    </row>
    <row r="534" spans="1:98" x14ac:dyDescent="0.25">
      <c r="A534" t="s">
        <v>97</v>
      </c>
      <c r="B534" t="s">
        <v>175</v>
      </c>
      <c r="C534" t="s">
        <v>98</v>
      </c>
      <c r="D534" t="s">
        <v>502</v>
      </c>
      <c r="E534" t="s">
        <v>217</v>
      </c>
      <c r="H534">
        <v>30207975</v>
      </c>
      <c r="I534" t="s">
        <v>217</v>
      </c>
      <c r="J534" t="s">
        <v>532</v>
      </c>
      <c r="K534" t="s">
        <v>493</v>
      </c>
      <c r="L534" s="6">
        <v>254617.68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254617.68</v>
      </c>
      <c r="T534" s="6">
        <v>-254617.68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112000</v>
      </c>
      <c r="AA534" s="6">
        <v>189017.68</v>
      </c>
      <c r="AB534" s="6">
        <v>-46400</v>
      </c>
      <c r="AC534" s="6">
        <v>0</v>
      </c>
      <c r="AD534" s="6">
        <v>0</v>
      </c>
      <c r="AE534" s="6">
        <v>0</v>
      </c>
      <c r="AF534" s="6">
        <v>0</v>
      </c>
      <c r="AG534" t="s">
        <v>101</v>
      </c>
      <c r="AH534" t="s">
        <v>102</v>
      </c>
      <c r="AI534" t="s">
        <v>103</v>
      </c>
      <c r="AJ534" t="s">
        <v>144</v>
      </c>
      <c r="AK534" t="s">
        <v>144</v>
      </c>
      <c r="AO534" t="s">
        <v>106</v>
      </c>
      <c r="AP534" t="s">
        <v>107</v>
      </c>
      <c r="AQ534" t="s">
        <v>108</v>
      </c>
      <c r="AR534" t="s">
        <v>109</v>
      </c>
      <c r="AS534" t="s">
        <v>183</v>
      </c>
      <c r="AT534" t="s">
        <v>197</v>
      </c>
      <c r="AU534" t="s">
        <v>197</v>
      </c>
      <c r="AX534" t="s">
        <v>197</v>
      </c>
      <c r="AY534" t="s">
        <v>177</v>
      </c>
      <c r="AZ534" t="s">
        <v>198</v>
      </c>
      <c r="BA534" t="s">
        <v>199</v>
      </c>
      <c r="BB534" t="s">
        <v>503</v>
      </c>
      <c r="BC534" t="s">
        <v>504</v>
      </c>
      <c r="BD534" t="s">
        <v>504</v>
      </c>
      <c r="BE534" t="s">
        <v>507</v>
      </c>
      <c r="BF534" t="s">
        <v>155</v>
      </c>
      <c r="BG534" t="s">
        <v>156</v>
      </c>
      <c r="BH534" t="s">
        <v>180</v>
      </c>
      <c r="BI534" t="s">
        <v>181</v>
      </c>
      <c r="BJ534" t="s">
        <v>181</v>
      </c>
      <c r="BK534" t="s">
        <v>181</v>
      </c>
      <c r="BL534" t="s">
        <v>113</v>
      </c>
      <c r="BM534" t="s">
        <v>481</v>
      </c>
      <c r="BN534" t="s">
        <v>514</v>
      </c>
      <c r="BP534" t="s">
        <v>514</v>
      </c>
      <c r="BQ534" t="s">
        <v>115</v>
      </c>
      <c r="BR534" t="s">
        <v>116</v>
      </c>
      <c r="BS534" t="s">
        <v>383</v>
      </c>
      <c r="BT534" t="s">
        <v>117</v>
      </c>
      <c r="BU534" t="s">
        <v>180</v>
      </c>
      <c r="BV534" t="s">
        <v>181</v>
      </c>
      <c r="BZ534" t="s">
        <v>181</v>
      </c>
      <c r="CA534" t="str">
        <f>VLOOKUP('DCSR exp data'!BZ534,Bucket[],2,FALSE)</f>
        <v>Furniture,equipment and systems</v>
      </c>
      <c r="CB534" t="s">
        <v>119</v>
      </c>
      <c r="CC534" t="s">
        <v>137</v>
      </c>
      <c r="CD534" t="s">
        <v>249</v>
      </c>
      <c r="CE534" t="s">
        <v>249</v>
      </c>
      <c r="CF534" t="s">
        <v>533</v>
      </c>
      <c r="CG534" t="s">
        <v>534</v>
      </c>
      <c r="CH534" t="s">
        <v>534</v>
      </c>
      <c r="CI534" t="s">
        <v>141</v>
      </c>
      <c r="CJ534" t="s">
        <v>151</v>
      </c>
      <c r="CK534" t="s">
        <v>152</v>
      </c>
      <c r="CL534" t="s">
        <v>115</v>
      </c>
      <c r="CM534" t="s">
        <v>383</v>
      </c>
      <c r="CN534" t="s">
        <v>383</v>
      </c>
      <c r="CO534" t="s">
        <v>498</v>
      </c>
      <c r="CP534" t="s">
        <v>498</v>
      </c>
      <c r="CQ534" t="s">
        <v>498</v>
      </c>
      <c r="CR534" t="s">
        <v>498</v>
      </c>
      <c r="CS534" t="s">
        <v>498</v>
      </c>
      <c r="CT534" t="s">
        <v>498</v>
      </c>
    </row>
    <row r="535" spans="1:98" x14ac:dyDescent="0.25">
      <c r="A535" t="s">
        <v>97</v>
      </c>
      <c r="B535" t="s">
        <v>175</v>
      </c>
      <c r="C535" t="s">
        <v>98</v>
      </c>
      <c r="D535" t="s">
        <v>502</v>
      </c>
      <c r="E535" t="s">
        <v>217</v>
      </c>
      <c r="H535">
        <v>30207975</v>
      </c>
      <c r="I535" t="s">
        <v>217</v>
      </c>
      <c r="J535" t="s">
        <v>532</v>
      </c>
      <c r="K535" t="s">
        <v>493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7000</v>
      </c>
      <c r="AB535" s="6">
        <v>-7000</v>
      </c>
      <c r="AC535" s="6">
        <v>0</v>
      </c>
      <c r="AD535" s="6">
        <v>0</v>
      </c>
      <c r="AE535" s="6">
        <v>0</v>
      </c>
      <c r="AF535" s="6">
        <v>0</v>
      </c>
      <c r="AG535" t="s">
        <v>101</v>
      </c>
      <c r="AH535" t="s">
        <v>102</v>
      </c>
      <c r="AI535" t="s">
        <v>103</v>
      </c>
      <c r="AJ535" t="s">
        <v>144</v>
      </c>
      <c r="AK535" t="s">
        <v>144</v>
      </c>
      <c r="AO535" t="s">
        <v>106</v>
      </c>
      <c r="AP535" t="s">
        <v>107</v>
      </c>
      <c r="AQ535" t="s">
        <v>108</v>
      </c>
      <c r="AR535" t="s">
        <v>109</v>
      </c>
      <c r="AS535" t="s">
        <v>183</v>
      </c>
      <c r="AT535" t="s">
        <v>197</v>
      </c>
      <c r="AU535" t="s">
        <v>197</v>
      </c>
      <c r="AX535" t="s">
        <v>197</v>
      </c>
      <c r="AY535" t="s">
        <v>177</v>
      </c>
      <c r="AZ535" t="s">
        <v>198</v>
      </c>
      <c r="BA535" t="s">
        <v>199</v>
      </c>
      <c r="BB535" t="s">
        <v>503</v>
      </c>
      <c r="BC535" t="s">
        <v>504</v>
      </c>
      <c r="BD535" t="s">
        <v>504</v>
      </c>
      <c r="BE535" t="s">
        <v>507</v>
      </c>
      <c r="BF535" t="s">
        <v>155</v>
      </c>
      <c r="BG535" t="s">
        <v>156</v>
      </c>
      <c r="BH535" t="s">
        <v>180</v>
      </c>
      <c r="BI535" t="s">
        <v>181</v>
      </c>
      <c r="BJ535" t="s">
        <v>181</v>
      </c>
      <c r="BK535" t="s">
        <v>181</v>
      </c>
      <c r="BL535" t="s">
        <v>133</v>
      </c>
      <c r="BM535" t="s">
        <v>133</v>
      </c>
      <c r="BP535" t="s">
        <v>133</v>
      </c>
      <c r="BQ535" t="s">
        <v>115</v>
      </c>
      <c r="BR535" t="s">
        <v>116</v>
      </c>
      <c r="BS535" t="s">
        <v>383</v>
      </c>
      <c r="BT535" t="s">
        <v>117</v>
      </c>
      <c r="BU535" t="s">
        <v>180</v>
      </c>
      <c r="BV535" t="s">
        <v>181</v>
      </c>
      <c r="BZ535" t="s">
        <v>181</v>
      </c>
      <c r="CA535" t="str">
        <f>VLOOKUP('DCSR exp data'!BZ535,Bucket[],2,FALSE)</f>
        <v>Furniture,equipment and systems</v>
      </c>
      <c r="CB535" t="s">
        <v>119</v>
      </c>
      <c r="CC535" t="s">
        <v>137</v>
      </c>
      <c r="CD535" t="s">
        <v>249</v>
      </c>
      <c r="CE535" t="s">
        <v>249</v>
      </c>
      <c r="CF535" t="s">
        <v>533</v>
      </c>
      <c r="CG535" t="s">
        <v>534</v>
      </c>
      <c r="CH535" t="s">
        <v>534</v>
      </c>
      <c r="CI535" t="s">
        <v>141</v>
      </c>
      <c r="CJ535" t="s">
        <v>151</v>
      </c>
      <c r="CK535" t="s">
        <v>152</v>
      </c>
      <c r="CL535" t="s">
        <v>193</v>
      </c>
      <c r="CM535" t="s">
        <v>193</v>
      </c>
      <c r="CN535" t="s">
        <v>193</v>
      </c>
      <c r="CO535" t="s">
        <v>498</v>
      </c>
      <c r="CP535" t="s">
        <v>498</v>
      </c>
      <c r="CQ535" t="s">
        <v>498</v>
      </c>
      <c r="CR535" t="s">
        <v>498</v>
      </c>
      <c r="CS535" t="s">
        <v>498</v>
      </c>
      <c r="CT535" t="s">
        <v>498</v>
      </c>
    </row>
    <row r="536" spans="1:98" x14ac:dyDescent="0.25">
      <c r="A536" t="s">
        <v>97</v>
      </c>
      <c r="B536" t="s">
        <v>175</v>
      </c>
      <c r="C536" t="s">
        <v>98</v>
      </c>
      <c r="D536" t="s">
        <v>502</v>
      </c>
      <c r="E536" t="s">
        <v>217</v>
      </c>
      <c r="H536">
        <v>30207975</v>
      </c>
      <c r="I536" t="s">
        <v>217</v>
      </c>
      <c r="J536" t="s">
        <v>492</v>
      </c>
      <c r="K536" t="s">
        <v>493</v>
      </c>
      <c r="L536" s="6">
        <v>-50876.47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-50876.47</v>
      </c>
      <c r="T536" s="6">
        <v>50876.47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-50876.47</v>
      </c>
      <c r="AD536" s="6">
        <v>0</v>
      </c>
      <c r="AE536" s="6">
        <v>0</v>
      </c>
      <c r="AF536" s="6">
        <v>0</v>
      </c>
      <c r="AG536" t="s">
        <v>101</v>
      </c>
      <c r="AH536" t="s">
        <v>102</v>
      </c>
      <c r="AI536" t="s">
        <v>103</v>
      </c>
      <c r="AJ536" t="s">
        <v>144</v>
      </c>
      <c r="AK536" t="s">
        <v>144</v>
      </c>
      <c r="AO536" t="s">
        <v>106</v>
      </c>
      <c r="AP536" t="s">
        <v>107</v>
      </c>
      <c r="AQ536" t="s">
        <v>145</v>
      </c>
      <c r="AR536" t="s">
        <v>494</v>
      </c>
      <c r="AS536" t="s">
        <v>146</v>
      </c>
      <c r="AX536" t="s">
        <v>146</v>
      </c>
      <c r="AY536" t="s">
        <v>177</v>
      </c>
      <c r="AZ536" t="s">
        <v>198</v>
      </c>
      <c r="BA536" t="s">
        <v>199</v>
      </c>
      <c r="BB536" t="s">
        <v>503</v>
      </c>
      <c r="BC536" t="s">
        <v>504</v>
      </c>
      <c r="BD536" t="s">
        <v>504</v>
      </c>
      <c r="BE536" t="s">
        <v>507</v>
      </c>
      <c r="BF536" t="s">
        <v>111</v>
      </c>
      <c r="BG536" t="s">
        <v>112</v>
      </c>
      <c r="BH536" t="s">
        <v>201</v>
      </c>
      <c r="BI536" t="s">
        <v>201</v>
      </c>
      <c r="BK536" t="s">
        <v>201</v>
      </c>
      <c r="BL536" t="s">
        <v>133</v>
      </c>
      <c r="BM536" t="s">
        <v>133</v>
      </c>
      <c r="BP536" t="s">
        <v>133</v>
      </c>
      <c r="BQ536" t="s">
        <v>115</v>
      </c>
      <c r="BR536" t="s">
        <v>115</v>
      </c>
      <c r="BS536" t="s">
        <v>134</v>
      </c>
      <c r="BT536" t="s">
        <v>117</v>
      </c>
      <c r="BU536" t="s">
        <v>401</v>
      </c>
      <c r="BZ536" t="s">
        <v>401</v>
      </c>
      <c r="CA536" t="str">
        <f>VLOOKUP('DCSR exp data'!BZ536,Bucket[],2,FALSE)</f>
        <v>Library overheads</v>
      </c>
      <c r="CB536" t="s">
        <v>119</v>
      </c>
      <c r="CC536" t="s">
        <v>137</v>
      </c>
      <c r="CD536" t="s">
        <v>138</v>
      </c>
      <c r="CE536" t="s">
        <v>138</v>
      </c>
      <c r="CF536" t="s">
        <v>508</v>
      </c>
      <c r="CH536" t="s">
        <v>508</v>
      </c>
      <c r="CI536" t="s">
        <v>141</v>
      </c>
      <c r="CJ536" t="s">
        <v>151</v>
      </c>
      <c r="CK536" t="s">
        <v>152</v>
      </c>
      <c r="CL536" t="s">
        <v>115</v>
      </c>
      <c r="CM536" t="s">
        <v>134</v>
      </c>
      <c r="CN536" t="s">
        <v>134</v>
      </c>
      <c r="CO536" t="s">
        <v>498</v>
      </c>
      <c r="CP536" t="s">
        <v>498</v>
      </c>
      <c r="CQ536" t="s">
        <v>498</v>
      </c>
      <c r="CR536" t="s">
        <v>498</v>
      </c>
      <c r="CS536" t="s">
        <v>498</v>
      </c>
      <c r="CT536" t="s">
        <v>498</v>
      </c>
    </row>
    <row r="537" spans="1:98" x14ac:dyDescent="0.25">
      <c r="A537" t="s">
        <v>97</v>
      </c>
      <c r="B537" t="s">
        <v>175</v>
      </c>
      <c r="C537" t="s">
        <v>98</v>
      </c>
      <c r="D537" t="s">
        <v>502</v>
      </c>
      <c r="E537" t="s">
        <v>217</v>
      </c>
      <c r="H537">
        <v>30207975</v>
      </c>
      <c r="I537" t="s">
        <v>217</v>
      </c>
      <c r="J537" t="s">
        <v>492</v>
      </c>
      <c r="K537" t="s">
        <v>493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50876.47</v>
      </c>
      <c r="W537" s="6">
        <v>0</v>
      </c>
      <c r="X537" s="6">
        <v>0</v>
      </c>
      <c r="Y537" s="6">
        <v>0</v>
      </c>
      <c r="Z537" s="6">
        <v>0</v>
      </c>
      <c r="AA537" s="6">
        <v>-50876.47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t="s">
        <v>101</v>
      </c>
      <c r="AH537" t="s">
        <v>102</v>
      </c>
      <c r="AI537" t="s">
        <v>103</v>
      </c>
      <c r="AJ537" t="s">
        <v>144</v>
      </c>
      <c r="AK537" t="s">
        <v>144</v>
      </c>
      <c r="AO537" t="s">
        <v>106</v>
      </c>
      <c r="AP537" t="s">
        <v>107</v>
      </c>
      <c r="AQ537" t="s">
        <v>108</v>
      </c>
      <c r="AR537" t="s">
        <v>109</v>
      </c>
      <c r="AS537" t="s">
        <v>183</v>
      </c>
      <c r="AT537" t="s">
        <v>197</v>
      </c>
      <c r="AU537" t="s">
        <v>197</v>
      </c>
      <c r="AX537" t="s">
        <v>197</v>
      </c>
      <c r="AY537" t="s">
        <v>177</v>
      </c>
      <c r="AZ537" t="s">
        <v>198</v>
      </c>
      <c r="BA537" t="s">
        <v>199</v>
      </c>
      <c r="BB537" t="s">
        <v>503</v>
      </c>
      <c r="BC537" t="s">
        <v>504</v>
      </c>
      <c r="BD537" t="s">
        <v>504</v>
      </c>
      <c r="BE537" t="s">
        <v>507</v>
      </c>
      <c r="BF537" t="s">
        <v>111</v>
      </c>
      <c r="BG537" t="s">
        <v>112</v>
      </c>
      <c r="BH537" t="s">
        <v>201</v>
      </c>
      <c r="BI537" t="s">
        <v>201</v>
      </c>
      <c r="BK537" t="s">
        <v>201</v>
      </c>
      <c r="BL537" t="s">
        <v>133</v>
      </c>
      <c r="BM537" t="s">
        <v>133</v>
      </c>
      <c r="BP537" t="s">
        <v>133</v>
      </c>
      <c r="BQ537" t="s">
        <v>115</v>
      </c>
      <c r="BR537" t="s">
        <v>115</v>
      </c>
      <c r="BS537" t="s">
        <v>134</v>
      </c>
      <c r="BT537" t="s">
        <v>117</v>
      </c>
      <c r="BU537" t="s">
        <v>401</v>
      </c>
      <c r="BZ537" t="s">
        <v>401</v>
      </c>
      <c r="CA537" t="str">
        <f>VLOOKUP('DCSR exp data'!BZ537,Bucket[],2,FALSE)</f>
        <v>Library overheads</v>
      </c>
      <c r="CB537" t="s">
        <v>119</v>
      </c>
      <c r="CC537" t="s">
        <v>137</v>
      </c>
      <c r="CD537" t="s">
        <v>138</v>
      </c>
      <c r="CE537" t="s">
        <v>138</v>
      </c>
      <c r="CF537" t="s">
        <v>508</v>
      </c>
      <c r="CH537" t="s">
        <v>508</v>
      </c>
      <c r="CI537" t="s">
        <v>141</v>
      </c>
      <c r="CJ537" t="s">
        <v>151</v>
      </c>
      <c r="CK537" t="s">
        <v>152</v>
      </c>
      <c r="CL537" t="s">
        <v>193</v>
      </c>
      <c r="CM537" t="s">
        <v>193</v>
      </c>
      <c r="CN537" t="s">
        <v>193</v>
      </c>
      <c r="CO537" t="s">
        <v>498</v>
      </c>
      <c r="CP537" t="s">
        <v>498</v>
      </c>
      <c r="CQ537" t="s">
        <v>498</v>
      </c>
      <c r="CR537" t="s">
        <v>498</v>
      </c>
      <c r="CS537" t="s">
        <v>498</v>
      </c>
      <c r="CT537" t="s">
        <v>498</v>
      </c>
    </row>
    <row r="538" spans="1:98" x14ac:dyDescent="0.25">
      <c r="A538" t="s">
        <v>97</v>
      </c>
      <c r="B538" t="s">
        <v>175</v>
      </c>
      <c r="C538" t="s">
        <v>98</v>
      </c>
      <c r="D538" t="s">
        <v>502</v>
      </c>
      <c r="E538" t="s">
        <v>517</v>
      </c>
      <c r="H538">
        <v>30210975</v>
      </c>
      <c r="I538" t="s">
        <v>517</v>
      </c>
      <c r="J538" t="s">
        <v>492</v>
      </c>
      <c r="K538" t="s">
        <v>493</v>
      </c>
      <c r="L538" s="6">
        <v>4380157.18</v>
      </c>
      <c r="M538" s="6">
        <v>0</v>
      </c>
      <c r="N538" s="6">
        <v>0</v>
      </c>
      <c r="O538" s="6">
        <v>0</v>
      </c>
      <c r="P538" s="6">
        <v>0</v>
      </c>
      <c r="Q538" s="6">
        <v>4000000</v>
      </c>
      <c r="R538" s="6">
        <v>0</v>
      </c>
      <c r="S538" s="6">
        <v>4888557.28</v>
      </c>
      <c r="T538" s="6">
        <v>-888557.28</v>
      </c>
      <c r="U538" s="6">
        <v>0</v>
      </c>
      <c r="V538" s="6">
        <v>381573.56</v>
      </c>
      <c r="W538" s="6">
        <v>295443.69</v>
      </c>
      <c r="X538" s="6">
        <v>596166.02</v>
      </c>
      <c r="Y538" s="6">
        <v>160547.4</v>
      </c>
      <c r="Z538" s="6">
        <v>160547.4</v>
      </c>
      <c r="AA538" s="6">
        <v>321094.8</v>
      </c>
      <c r="AB538" s="6">
        <v>899410.7</v>
      </c>
      <c r="AC538" s="6">
        <v>345213.37</v>
      </c>
      <c r="AD538" s="6">
        <v>385313.76</v>
      </c>
      <c r="AE538" s="6">
        <v>834846.48</v>
      </c>
      <c r="AF538" s="6">
        <v>508400.1</v>
      </c>
      <c r="AG538" t="s">
        <v>101</v>
      </c>
      <c r="AH538" t="s">
        <v>102</v>
      </c>
      <c r="AI538" t="s">
        <v>103</v>
      </c>
      <c r="AJ538" t="s">
        <v>144</v>
      </c>
      <c r="AK538" t="s">
        <v>144</v>
      </c>
      <c r="AO538" t="s">
        <v>106</v>
      </c>
      <c r="AP538" t="s">
        <v>107</v>
      </c>
      <c r="AQ538" t="s">
        <v>108</v>
      </c>
      <c r="AR538" t="s">
        <v>109</v>
      </c>
      <c r="AS538" t="s">
        <v>183</v>
      </c>
      <c r="AT538" t="s">
        <v>197</v>
      </c>
      <c r="AU538" t="s">
        <v>197</v>
      </c>
      <c r="AX538" t="s">
        <v>197</v>
      </c>
      <c r="AY538" t="s">
        <v>177</v>
      </c>
      <c r="AZ538" t="s">
        <v>198</v>
      </c>
      <c r="BA538" t="s">
        <v>199</v>
      </c>
      <c r="BB538" t="s">
        <v>503</v>
      </c>
      <c r="BC538" t="s">
        <v>504</v>
      </c>
      <c r="BD538" t="s">
        <v>504</v>
      </c>
      <c r="BE538" t="s">
        <v>507</v>
      </c>
      <c r="BF538" t="s">
        <v>111</v>
      </c>
      <c r="BG538" t="s">
        <v>112</v>
      </c>
      <c r="BH538" t="s">
        <v>201</v>
      </c>
      <c r="BI538" t="s">
        <v>201</v>
      </c>
      <c r="BK538" t="s">
        <v>201</v>
      </c>
      <c r="BL538" t="s">
        <v>133</v>
      </c>
      <c r="BM538" t="s">
        <v>133</v>
      </c>
      <c r="BP538" t="s">
        <v>133</v>
      </c>
      <c r="BQ538" t="s">
        <v>115</v>
      </c>
      <c r="BR538" t="s">
        <v>115</v>
      </c>
      <c r="BS538" t="s">
        <v>134</v>
      </c>
      <c r="BT538" t="s">
        <v>117</v>
      </c>
      <c r="BU538" t="s">
        <v>401</v>
      </c>
      <c r="BZ538" t="s">
        <v>401</v>
      </c>
      <c r="CA538" t="str">
        <f>VLOOKUP('DCSR exp data'!BZ538,Bucket[],2,FALSE)</f>
        <v>Library overheads</v>
      </c>
      <c r="CB538" t="s">
        <v>119</v>
      </c>
      <c r="CC538" t="s">
        <v>137</v>
      </c>
      <c r="CD538" t="s">
        <v>138</v>
      </c>
      <c r="CE538" t="s">
        <v>138</v>
      </c>
      <c r="CF538" t="s">
        <v>508</v>
      </c>
      <c r="CH538" t="s">
        <v>508</v>
      </c>
      <c r="CI538" t="s">
        <v>141</v>
      </c>
      <c r="CJ538" t="s">
        <v>151</v>
      </c>
      <c r="CK538" t="s">
        <v>152</v>
      </c>
      <c r="CL538" t="s">
        <v>115</v>
      </c>
      <c r="CM538" t="s">
        <v>134</v>
      </c>
      <c r="CN538" t="s">
        <v>134</v>
      </c>
      <c r="CO538" t="s">
        <v>498</v>
      </c>
      <c r="CP538" t="s">
        <v>498</v>
      </c>
      <c r="CQ538" t="s">
        <v>498</v>
      </c>
      <c r="CR538" t="s">
        <v>498</v>
      </c>
      <c r="CS538" t="s">
        <v>498</v>
      </c>
      <c r="CT538" t="s">
        <v>498</v>
      </c>
    </row>
    <row r="539" spans="1:98" x14ac:dyDescent="0.25">
      <c r="A539" t="s">
        <v>97</v>
      </c>
      <c r="B539" t="s">
        <v>175</v>
      </c>
      <c r="C539" t="s">
        <v>98</v>
      </c>
      <c r="D539" t="s">
        <v>502</v>
      </c>
      <c r="E539" t="s">
        <v>517</v>
      </c>
      <c r="H539">
        <v>30210975</v>
      </c>
      <c r="I539" t="s">
        <v>517</v>
      </c>
      <c r="J539" t="s">
        <v>492</v>
      </c>
      <c r="K539" t="s">
        <v>493</v>
      </c>
      <c r="L539" s="6">
        <v>50876.47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50876.47</v>
      </c>
      <c r="T539" s="6">
        <v>-50876.47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50876.47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t="s">
        <v>101</v>
      </c>
      <c r="AH539" t="s">
        <v>102</v>
      </c>
      <c r="AI539" t="s">
        <v>103</v>
      </c>
      <c r="AJ539" t="s">
        <v>144</v>
      </c>
      <c r="AK539" t="s">
        <v>144</v>
      </c>
      <c r="AO539" t="s">
        <v>106</v>
      </c>
      <c r="AP539" t="s">
        <v>107</v>
      </c>
      <c r="AQ539" t="s">
        <v>145</v>
      </c>
      <c r="AR539" t="s">
        <v>494</v>
      </c>
      <c r="AS539" t="s">
        <v>146</v>
      </c>
      <c r="AX539" t="s">
        <v>146</v>
      </c>
      <c r="AY539" t="s">
        <v>177</v>
      </c>
      <c r="AZ539" t="s">
        <v>198</v>
      </c>
      <c r="BA539" t="s">
        <v>199</v>
      </c>
      <c r="BB539" t="s">
        <v>503</v>
      </c>
      <c r="BC539" t="s">
        <v>504</v>
      </c>
      <c r="BD539" t="s">
        <v>504</v>
      </c>
      <c r="BE539" t="s">
        <v>507</v>
      </c>
      <c r="BF539" t="s">
        <v>111</v>
      </c>
      <c r="BG539" t="s">
        <v>112</v>
      </c>
      <c r="BH539" t="s">
        <v>201</v>
      </c>
      <c r="BI539" t="s">
        <v>201</v>
      </c>
      <c r="BK539" t="s">
        <v>201</v>
      </c>
      <c r="BL539" t="s">
        <v>133</v>
      </c>
      <c r="BM539" t="s">
        <v>133</v>
      </c>
      <c r="BP539" t="s">
        <v>133</v>
      </c>
      <c r="BQ539" t="s">
        <v>115</v>
      </c>
      <c r="BR539" t="s">
        <v>115</v>
      </c>
      <c r="BS539" t="s">
        <v>134</v>
      </c>
      <c r="BT539" t="s">
        <v>117</v>
      </c>
      <c r="BU539" t="s">
        <v>401</v>
      </c>
      <c r="BZ539" t="s">
        <v>401</v>
      </c>
      <c r="CA539" t="str">
        <f>VLOOKUP('DCSR exp data'!BZ539,Bucket[],2,FALSE)</f>
        <v>Library overheads</v>
      </c>
      <c r="CB539" t="s">
        <v>119</v>
      </c>
      <c r="CC539" t="s">
        <v>137</v>
      </c>
      <c r="CD539" t="s">
        <v>138</v>
      </c>
      <c r="CE539" t="s">
        <v>138</v>
      </c>
      <c r="CF539" t="s">
        <v>508</v>
      </c>
      <c r="CH539" t="s">
        <v>508</v>
      </c>
      <c r="CI539" t="s">
        <v>141</v>
      </c>
      <c r="CJ539" t="s">
        <v>151</v>
      </c>
      <c r="CK539" t="s">
        <v>152</v>
      </c>
      <c r="CL539" t="s">
        <v>115</v>
      </c>
      <c r="CM539" t="s">
        <v>134</v>
      </c>
      <c r="CN539" t="s">
        <v>134</v>
      </c>
      <c r="CO539" t="s">
        <v>498</v>
      </c>
      <c r="CP539" t="s">
        <v>498</v>
      </c>
      <c r="CQ539" t="s">
        <v>498</v>
      </c>
      <c r="CR539" t="s">
        <v>498</v>
      </c>
      <c r="CS539" t="s">
        <v>498</v>
      </c>
      <c r="CT539" t="s">
        <v>498</v>
      </c>
    </row>
    <row r="540" spans="1:98" x14ac:dyDescent="0.25">
      <c r="A540" t="s">
        <v>97</v>
      </c>
      <c r="B540" t="s">
        <v>175</v>
      </c>
      <c r="C540" t="s">
        <v>98</v>
      </c>
      <c r="D540" t="s">
        <v>502</v>
      </c>
      <c r="E540" t="s">
        <v>517</v>
      </c>
      <c r="H540">
        <v>30210975</v>
      </c>
      <c r="I540" t="s">
        <v>517</v>
      </c>
      <c r="J540" t="s">
        <v>492</v>
      </c>
      <c r="K540" t="s">
        <v>493</v>
      </c>
      <c r="L540" s="6">
        <v>2299198.67</v>
      </c>
      <c r="M540" s="6">
        <v>0</v>
      </c>
      <c r="N540" s="6">
        <v>0</v>
      </c>
      <c r="O540" s="6">
        <v>0</v>
      </c>
      <c r="P540" s="6">
        <v>0</v>
      </c>
      <c r="Q540" s="6">
        <v>2447000</v>
      </c>
      <c r="R540" s="6">
        <v>0</v>
      </c>
      <c r="S540" s="6">
        <v>2299198.67</v>
      </c>
      <c r="T540" s="6">
        <v>147801.32999999999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1700207.9</v>
      </c>
      <c r="AB540" s="6">
        <v>0</v>
      </c>
      <c r="AC540" s="6">
        <v>0</v>
      </c>
      <c r="AD540" s="6">
        <v>598990.77</v>
      </c>
      <c r="AE540" s="6">
        <v>0</v>
      </c>
      <c r="AF540" s="6">
        <v>0</v>
      </c>
      <c r="AG540" t="s">
        <v>101</v>
      </c>
      <c r="AH540" t="s">
        <v>102</v>
      </c>
      <c r="AI540" t="s">
        <v>103</v>
      </c>
      <c r="AJ540" t="s">
        <v>104</v>
      </c>
      <c r="AK540" t="s">
        <v>166</v>
      </c>
      <c r="AL540" t="s">
        <v>195</v>
      </c>
      <c r="AO540" t="s">
        <v>106</v>
      </c>
      <c r="AP540" t="s">
        <v>107</v>
      </c>
      <c r="AQ540" t="s">
        <v>108</v>
      </c>
      <c r="AR540" t="s">
        <v>109</v>
      </c>
      <c r="AS540" t="s">
        <v>183</v>
      </c>
      <c r="AT540" t="s">
        <v>197</v>
      </c>
      <c r="AU540" t="s">
        <v>197</v>
      </c>
      <c r="AX540" t="s">
        <v>197</v>
      </c>
      <c r="AY540" t="s">
        <v>177</v>
      </c>
      <c r="AZ540" t="s">
        <v>198</v>
      </c>
      <c r="BA540" t="s">
        <v>199</v>
      </c>
      <c r="BB540" t="s">
        <v>503</v>
      </c>
      <c r="BC540" t="s">
        <v>504</v>
      </c>
      <c r="BD540" t="s">
        <v>504</v>
      </c>
      <c r="BE540" t="s">
        <v>507</v>
      </c>
      <c r="BF540" t="s">
        <v>111</v>
      </c>
      <c r="BG540" t="s">
        <v>112</v>
      </c>
      <c r="BH540" t="s">
        <v>201</v>
      </c>
      <c r="BI540" t="s">
        <v>201</v>
      </c>
      <c r="BK540" t="s">
        <v>201</v>
      </c>
      <c r="BL540" t="s">
        <v>113</v>
      </c>
      <c r="BM540" t="s">
        <v>469</v>
      </c>
      <c r="BN540" t="s">
        <v>470</v>
      </c>
      <c r="BO540" t="s">
        <v>475</v>
      </c>
      <c r="BP540" t="s">
        <v>521</v>
      </c>
      <c r="BQ540" t="s">
        <v>115</v>
      </c>
      <c r="BR540" t="s">
        <v>115</v>
      </c>
      <c r="BS540" t="s">
        <v>134</v>
      </c>
      <c r="BT540" t="s">
        <v>117</v>
      </c>
      <c r="BU540" t="s">
        <v>135</v>
      </c>
      <c r="BZ540" t="s">
        <v>135</v>
      </c>
      <c r="CA540" t="str">
        <f>VLOOKUP('DCSR exp data'!BZ540,Bucket[],2,FALSE)</f>
        <v>Library maintenance costs</v>
      </c>
      <c r="CB540" t="s">
        <v>119</v>
      </c>
      <c r="CC540" t="s">
        <v>120</v>
      </c>
      <c r="CD540" t="s">
        <v>121</v>
      </c>
      <c r="CE540" t="s">
        <v>150</v>
      </c>
      <c r="CF540" t="s">
        <v>516</v>
      </c>
      <c r="CH540" t="s">
        <v>516</v>
      </c>
      <c r="CI540" t="s">
        <v>141</v>
      </c>
      <c r="CJ540" t="s">
        <v>151</v>
      </c>
      <c r="CK540" t="s">
        <v>152</v>
      </c>
      <c r="CL540" t="s">
        <v>115</v>
      </c>
      <c r="CM540" t="s">
        <v>134</v>
      </c>
      <c r="CN540" t="s">
        <v>134</v>
      </c>
      <c r="CO540" t="s">
        <v>498</v>
      </c>
      <c r="CP540" t="s">
        <v>498</v>
      </c>
      <c r="CQ540" t="s">
        <v>498</v>
      </c>
      <c r="CR540" t="s">
        <v>498</v>
      </c>
      <c r="CS540" t="s">
        <v>498</v>
      </c>
      <c r="CT540" t="s">
        <v>498</v>
      </c>
    </row>
    <row r="541" spans="1:98" x14ac:dyDescent="0.25">
      <c r="A541" t="s">
        <v>97</v>
      </c>
      <c r="B541" t="s">
        <v>175</v>
      </c>
      <c r="C541" t="s">
        <v>98</v>
      </c>
      <c r="D541" t="s">
        <v>502</v>
      </c>
      <c r="E541" t="s">
        <v>517</v>
      </c>
      <c r="H541">
        <v>30210975</v>
      </c>
      <c r="I541" t="s">
        <v>517</v>
      </c>
      <c r="J541" t="s">
        <v>492</v>
      </c>
      <c r="K541" t="s">
        <v>493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1700207.9</v>
      </c>
      <c r="Z541" s="6">
        <v>0</v>
      </c>
      <c r="AA541" s="6">
        <v>-1700207.9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t="s">
        <v>101</v>
      </c>
      <c r="AH541" t="s">
        <v>102</v>
      </c>
      <c r="AI541" t="s">
        <v>103</v>
      </c>
      <c r="AJ541" t="s">
        <v>104</v>
      </c>
      <c r="AK541" t="s">
        <v>163</v>
      </c>
      <c r="AL541" t="s">
        <v>182</v>
      </c>
      <c r="AO541" t="s">
        <v>106</v>
      </c>
      <c r="AP541" t="s">
        <v>107</v>
      </c>
      <c r="AQ541" t="s">
        <v>108</v>
      </c>
      <c r="AR541" t="s">
        <v>109</v>
      </c>
      <c r="AS541" t="s">
        <v>183</v>
      </c>
      <c r="AT541" t="s">
        <v>197</v>
      </c>
      <c r="AU541" t="s">
        <v>197</v>
      </c>
      <c r="AX541" t="s">
        <v>197</v>
      </c>
      <c r="AY541" t="s">
        <v>177</v>
      </c>
      <c r="AZ541" t="s">
        <v>198</v>
      </c>
      <c r="BA541" t="s">
        <v>199</v>
      </c>
      <c r="BB541" t="s">
        <v>503</v>
      </c>
      <c r="BC541" t="s">
        <v>504</v>
      </c>
      <c r="BD541" t="s">
        <v>504</v>
      </c>
      <c r="BE541" t="s">
        <v>507</v>
      </c>
      <c r="BF541" t="s">
        <v>111</v>
      </c>
      <c r="BG541" t="s">
        <v>112</v>
      </c>
      <c r="BH541" t="s">
        <v>201</v>
      </c>
      <c r="BI541" t="s">
        <v>201</v>
      </c>
      <c r="BK541" t="s">
        <v>201</v>
      </c>
      <c r="BL541" t="s">
        <v>113</v>
      </c>
      <c r="BM541" t="s">
        <v>469</v>
      </c>
      <c r="BN541" t="s">
        <v>470</v>
      </c>
      <c r="BO541" t="s">
        <v>475</v>
      </c>
      <c r="BP541" t="s">
        <v>521</v>
      </c>
      <c r="BQ541" t="s">
        <v>115</v>
      </c>
      <c r="BR541" t="s">
        <v>115</v>
      </c>
      <c r="BS541" t="s">
        <v>134</v>
      </c>
      <c r="BT541" t="s">
        <v>117</v>
      </c>
      <c r="BU541" t="s">
        <v>135</v>
      </c>
      <c r="BZ541" t="s">
        <v>135</v>
      </c>
      <c r="CA541" t="str">
        <f>VLOOKUP('DCSR exp data'!BZ541,Bucket[],2,FALSE)</f>
        <v>Library maintenance costs</v>
      </c>
      <c r="CB541" t="s">
        <v>119</v>
      </c>
      <c r="CC541" t="s">
        <v>120</v>
      </c>
      <c r="CD541" t="s">
        <v>121</v>
      </c>
      <c r="CE541" t="s">
        <v>150</v>
      </c>
      <c r="CF541" t="s">
        <v>516</v>
      </c>
      <c r="CH541" t="s">
        <v>516</v>
      </c>
      <c r="CI541" t="s">
        <v>141</v>
      </c>
      <c r="CJ541" t="s">
        <v>151</v>
      </c>
      <c r="CK541" t="s">
        <v>152</v>
      </c>
      <c r="CL541" t="s">
        <v>193</v>
      </c>
      <c r="CM541" t="s">
        <v>193</v>
      </c>
      <c r="CN541" t="s">
        <v>193</v>
      </c>
      <c r="CO541" t="s">
        <v>498</v>
      </c>
      <c r="CP541" t="s">
        <v>498</v>
      </c>
      <c r="CQ541" t="s">
        <v>498</v>
      </c>
      <c r="CR541" t="s">
        <v>498</v>
      </c>
      <c r="CS541" t="s">
        <v>498</v>
      </c>
      <c r="CT541" t="s">
        <v>498</v>
      </c>
    </row>
    <row r="542" spans="1:98" x14ac:dyDescent="0.25">
      <c r="A542" t="s">
        <v>97</v>
      </c>
      <c r="B542" t="s">
        <v>175</v>
      </c>
      <c r="C542" t="s">
        <v>98</v>
      </c>
      <c r="D542" t="s">
        <v>502</v>
      </c>
      <c r="E542" t="s">
        <v>517</v>
      </c>
      <c r="H542">
        <v>30210975</v>
      </c>
      <c r="I542" t="s">
        <v>517</v>
      </c>
      <c r="J542" t="s">
        <v>492</v>
      </c>
      <c r="K542" t="s">
        <v>493</v>
      </c>
      <c r="L542" s="6">
        <v>913498.33</v>
      </c>
      <c r="M542" s="6">
        <v>0</v>
      </c>
      <c r="N542" s="6">
        <v>0</v>
      </c>
      <c r="O542" s="6">
        <v>0</v>
      </c>
      <c r="P542" s="6">
        <v>0</v>
      </c>
      <c r="Q542" s="6">
        <v>1379000</v>
      </c>
      <c r="R542" s="6">
        <v>0</v>
      </c>
      <c r="S542" s="6">
        <v>913498.33</v>
      </c>
      <c r="T542" s="6">
        <v>465501.67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913498.33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t="s">
        <v>101</v>
      </c>
      <c r="AH542" t="s">
        <v>102</v>
      </c>
      <c r="AI542" t="s">
        <v>103</v>
      </c>
      <c r="AJ542" t="s">
        <v>104</v>
      </c>
      <c r="AK542" t="s">
        <v>166</v>
      </c>
      <c r="AL542" t="s">
        <v>195</v>
      </c>
      <c r="AO542" t="s">
        <v>106</v>
      </c>
      <c r="AP542" t="s">
        <v>107</v>
      </c>
      <c r="AQ542" t="s">
        <v>108</v>
      </c>
      <c r="AR542" t="s">
        <v>109</v>
      </c>
      <c r="AS542" t="s">
        <v>183</v>
      </c>
      <c r="AT542" t="s">
        <v>197</v>
      </c>
      <c r="AU542" t="s">
        <v>197</v>
      </c>
      <c r="AX542" t="s">
        <v>197</v>
      </c>
      <c r="AY542" t="s">
        <v>177</v>
      </c>
      <c r="AZ542" t="s">
        <v>198</v>
      </c>
      <c r="BA542" t="s">
        <v>199</v>
      </c>
      <c r="BB542" t="s">
        <v>503</v>
      </c>
      <c r="BC542" t="s">
        <v>504</v>
      </c>
      <c r="BD542" t="s">
        <v>504</v>
      </c>
      <c r="BE542" t="s">
        <v>507</v>
      </c>
      <c r="BF542" t="s">
        <v>111</v>
      </c>
      <c r="BG542" t="s">
        <v>112</v>
      </c>
      <c r="BH542" t="s">
        <v>201</v>
      </c>
      <c r="BI542" t="s">
        <v>201</v>
      </c>
      <c r="BK542" t="s">
        <v>201</v>
      </c>
      <c r="BL542" t="s">
        <v>113</v>
      </c>
      <c r="BM542" t="s">
        <v>469</v>
      </c>
      <c r="BN542" t="s">
        <v>470</v>
      </c>
      <c r="BO542" t="s">
        <v>475</v>
      </c>
      <c r="BP542" t="s">
        <v>522</v>
      </c>
      <c r="BQ542" t="s">
        <v>115</v>
      </c>
      <c r="BR542" t="s">
        <v>115</v>
      </c>
      <c r="BS542" t="s">
        <v>134</v>
      </c>
      <c r="BT542" t="s">
        <v>117</v>
      </c>
      <c r="BU542" t="s">
        <v>135</v>
      </c>
      <c r="BZ542" t="s">
        <v>135</v>
      </c>
      <c r="CA542" t="str">
        <f>VLOOKUP('DCSR exp data'!BZ542,Bucket[],2,FALSE)</f>
        <v>Library maintenance costs</v>
      </c>
      <c r="CB542" t="s">
        <v>119</v>
      </c>
      <c r="CC542" t="s">
        <v>120</v>
      </c>
      <c r="CD542" t="s">
        <v>121</v>
      </c>
      <c r="CE542" t="s">
        <v>150</v>
      </c>
      <c r="CF542" t="s">
        <v>516</v>
      </c>
      <c r="CH542" t="s">
        <v>516</v>
      </c>
      <c r="CI542" t="s">
        <v>141</v>
      </c>
      <c r="CJ542" t="s">
        <v>151</v>
      </c>
      <c r="CK542" t="s">
        <v>152</v>
      </c>
      <c r="CL542" t="s">
        <v>115</v>
      </c>
      <c r="CM542" t="s">
        <v>134</v>
      </c>
      <c r="CN542" t="s">
        <v>134</v>
      </c>
      <c r="CO542" t="s">
        <v>498</v>
      </c>
      <c r="CP542" t="s">
        <v>498</v>
      </c>
      <c r="CQ542" t="s">
        <v>498</v>
      </c>
      <c r="CR542" t="s">
        <v>498</v>
      </c>
      <c r="CS542" t="s">
        <v>498</v>
      </c>
      <c r="CT542" t="s">
        <v>498</v>
      </c>
    </row>
    <row r="543" spans="1:98" x14ac:dyDescent="0.25">
      <c r="A543" t="s">
        <v>97</v>
      </c>
      <c r="B543" t="s">
        <v>175</v>
      </c>
      <c r="C543" t="s">
        <v>98</v>
      </c>
      <c r="D543" t="s">
        <v>502</v>
      </c>
      <c r="E543" t="s">
        <v>517</v>
      </c>
      <c r="H543">
        <v>30210975</v>
      </c>
      <c r="I543" t="s">
        <v>517</v>
      </c>
      <c r="J543" t="s">
        <v>492</v>
      </c>
      <c r="K543" t="s">
        <v>493</v>
      </c>
      <c r="L543" s="6">
        <v>451189</v>
      </c>
      <c r="M543" s="6">
        <v>0</v>
      </c>
      <c r="N543" s="6">
        <v>-480000</v>
      </c>
      <c r="O543" s="6">
        <v>0</v>
      </c>
      <c r="P543" s="6">
        <v>0</v>
      </c>
      <c r="Q543" s="6">
        <v>571000</v>
      </c>
      <c r="R543" s="6">
        <v>0</v>
      </c>
      <c r="S543" s="6">
        <v>451189</v>
      </c>
      <c r="T543" s="6">
        <v>119811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451189</v>
      </c>
      <c r="AF543" s="6">
        <v>0</v>
      </c>
      <c r="AG543" t="s">
        <v>101</v>
      </c>
      <c r="AH543" t="s">
        <v>102</v>
      </c>
      <c r="AI543" t="s">
        <v>103</v>
      </c>
      <c r="AJ543" t="s">
        <v>104</v>
      </c>
      <c r="AK543" t="s">
        <v>166</v>
      </c>
      <c r="AL543" t="s">
        <v>195</v>
      </c>
      <c r="AO543" t="s">
        <v>106</v>
      </c>
      <c r="AP543" t="s">
        <v>107</v>
      </c>
      <c r="AQ543" t="s">
        <v>108</v>
      </c>
      <c r="AR543" t="s">
        <v>109</v>
      </c>
      <c r="AS543" t="s">
        <v>183</v>
      </c>
      <c r="AT543" t="s">
        <v>197</v>
      </c>
      <c r="AU543" t="s">
        <v>197</v>
      </c>
      <c r="AX543" t="s">
        <v>197</v>
      </c>
      <c r="AY543" t="s">
        <v>177</v>
      </c>
      <c r="AZ543" t="s">
        <v>198</v>
      </c>
      <c r="BA543" t="s">
        <v>199</v>
      </c>
      <c r="BB543" t="s">
        <v>503</v>
      </c>
      <c r="BC543" t="s">
        <v>504</v>
      </c>
      <c r="BD543" t="s">
        <v>504</v>
      </c>
      <c r="BE543" t="s">
        <v>507</v>
      </c>
      <c r="BF543" t="s">
        <v>111</v>
      </c>
      <c r="BG543" t="s">
        <v>112</v>
      </c>
      <c r="BH543" t="s">
        <v>201</v>
      </c>
      <c r="BI543" t="s">
        <v>201</v>
      </c>
      <c r="BK543" t="s">
        <v>201</v>
      </c>
      <c r="BL543" t="s">
        <v>113</v>
      </c>
      <c r="BM543" t="s">
        <v>469</v>
      </c>
      <c r="BN543" t="s">
        <v>470</v>
      </c>
      <c r="BO543" t="s">
        <v>475</v>
      </c>
      <c r="BP543" t="s">
        <v>523</v>
      </c>
      <c r="BQ543" t="s">
        <v>115</v>
      </c>
      <c r="BR543" t="s">
        <v>115</v>
      </c>
      <c r="BS543" t="s">
        <v>134</v>
      </c>
      <c r="BT543" t="s">
        <v>117</v>
      </c>
      <c r="BU543" t="s">
        <v>135</v>
      </c>
      <c r="BZ543" t="s">
        <v>135</v>
      </c>
      <c r="CA543" t="str">
        <f>VLOOKUP('DCSR exp data'!BZ543,Bucket[],2,FALSE)</f>
        <v>Library maintenance costs</v>
      </c>
      <c r="CB543" t="s">
        <v>119</v>
      </c>
      <c r="CC543" t="s">
        <v>120</v>
      </c>
      <c r="CD543" t="s">
        <v>121</v>
      </c>
      <c r="CE543" t="s">
        <v>150</v>
      </c>
      <c r="CF543" t="s">
        <v>516</v>
      </c>
      <c r="CH543" t="s">
        <v>516</v>
      </c>
      <c r="CI543" t="s">
        <v>141</v>
      </c>
      <c r="CJ543" t="s">
        <v>151</v>
      </c>
      <c r="CK543" t="s">
        <v>152</v>
      </c>
      <c r="CL543" t="s">
        <v>115</v>
      </c>
      <c r="CM543" t="s">
        <v>134</v>
      </c>
      <c r="CN543" t="s">
        <v>134</v>
      </c>
      <c r="CO543" t="s">
        <v>498</v>
      </c>
      <c r="CP543" t="s">
        <v>498</v>
      </c>
      <c r="CQ543" t="s">
        <v>498</v>
      </c>
      <c r="CR543" t="s">
        <v>498</v>
      </c>
      <c r="CS543" t="s">
        <v>498</v>
      </c>
      <c r="CT543" t="s">
        <v>498</v>
      </c>
    </row>
    <row r="544" spans="1:98" x14ac:dyDescent="0.25">
      <c r="A544" t="s">
        <v>97</v>
      </c>
      <c r="B544" t="s">
        <v>175</v>
      </c>
      <c r="C544" t="s">
        <v>98</v>
      </c>
      <c r="D544" t="s">
        <v>502</v>
      </c>
      <c r="E544" t="s">
        <v>517</v>
      </c>
      <c r="H544">
        <v>30210975</v>
      </c>
      <c r="I544" t="s">
        <v>517</v>
      </c>
      <c r="J544" t="s">
        <v>492</v>
      </c>
      <c r="K544" t="s">
        <v>493</v>
      </c>
      <c r="L544" s="6">
        <v>283417.34999999998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283417.34999999998</v>
      </c>
      <c r="T544" s="6">
        <v>-283417.34999999998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283417.34999999998</v>
      </c>
      <c r="AE544" s="6">
        <v>0</v>
      </c>
      <c r="AF544" s="6">
        <v>0</v>
      </c>
      <c r="AG544" t="s">
        <v>101</v>
      </c>
      <c r="AH544" t="s">
        <v>102</v>
      </c>
      <c r="AI544" t="s">
        <v>103</v>
      </c>
      <c r="AJ544" t="s">
        <v>104</v>
      </c>
      <c r="AK544" t="s">
        <v>166</v>
      </c>
      <c r="AL544" t="s">
        <v>195</v>
      </c>
      <c r="AO544" t="s">
        <v>106</v>
      </c>
      <c r="AP544" t="s">
        <v>107</v>
      </c>
      <c r="AQ544" t="s">
        <v>108</v>
      </c>
      <c r="AR544" t="s">
        <v>109</v>
      </c>
      <c r="AS544" t="s">
        <v>183</v>
      </c>
      <c r="AT544" t="s">
        <v>197</v>
      </c>
      <c r="AU544" t="s">
        <v>197</v>
      </c>
      <c r="AX544" t="s">
        <v>197</v>
      </c>
      <c r="AY544" t="s">
        <v>177</v>
      </c>
      <c r="AZ544" t="s">
        <v>198</v>
      </c>
      <c r="BA544" t="s">
        <v>199</v>
      </c>
      <c r="BB544" t="s">
        <v>503</v>
      </c>
      <c r="BC544" t="s">
        <v>504</v>
      </c>
      <c r="BD544" t="s">
        <v>504</v>
      </c>
      <c r="BE544" t="s">
        <v>507</v>
      </c>
      <c r="BF544" t="s">
        <v>111</v>
      </c>
      <c r="BG544" t="s">
        <v>112</v>
      </c>
      <c r="BH544" t="s">
        <v>201</v>
      </c>
      <c r="BI544" t="s">
        <v>201</v>
      </c>
      <c r="BK544" t="s">
        <v>201</v>
      </c>
      <c r="BL544" t="s">
        <v>113</v>
      </c>
      <c r="BM544" t="s">
        <v>469</v>
      </c>
      <c r="BN544" t="s">
        <v>470</v>
      </c>
      <c r="BO544" t="s">
        <v>475</v>
      </c>
      <c r="BP544" t="s">
        <v>550</v>
      </c>
      <c r="BQ544" t="s">
        <v>115</v>
      </c>
      <c r="BR544" t="s">
        <v>115</v>
      </c>
      <c r="BS544" t="s">
        <v>134</v>
      </c>
      <c r="BT544" t="s">
        <v>117</v>
      </c>
      <c r="BU544" t="s">
        <v>135</v>
      </c>
      <c r="BZ544" t="s">
        <v>135</v>
      </c>
      <c r="CA544" t="str">
        <f>VLOOKUP('DCSR exp data'!BZ544,Bucket[],2,FALSE)</f>
        <v>Library maintenance costs</v>
      </c>
      <c r="CB544" t="s">
        <v>119</v>
      </c>
      <c r="CC544" t="s">
        <v>120</v>
      </c>
      <c r="CD544" t="s">
        <v>121</v>
      </c>
      <c r="CE544" t="s">
        <v>150</v>
      </c>
      <c r="CF544" t="s">
        <v>516</v>
      </c>
      <c r="CH544" t="s">
        <v>516</v>
      </c>
      <c r="CI544" t="s">
        <v>141</v>
      </c>
      <c r="CJ544" t="s">
        <v>151</v>
      </c>
      <c r="CK544" t="s">
        <v>152</v>
      </c>
      <c r="CL544" t="s">
        <v>115</v>
      </c>
      <c r="CM544" t="s">
        <v>134</v>
      </c>
      <c r="CN544" t="s">
        <v>134</v>
      </c>
      <c r="CO544" t="s">
        <v>498</v>
      </c>
      <c r="CP544" t="s">
        <v>498</v>
      </c>
      <c r="CQ544" t="s">
        <v>498</v>
      </c>
      <c r="CR544" t="s">
        <v>498</v>
      </c>
      <c r="CS544" t="s">
        <v>498</v>
      </c>
      <c r="CT544" t="s">
        <v>498</v>
      </c>
    </row>
    <row r="545" spans="1:98" x14ac:dyDescent="0.25">
      <c r="A545" t="s">
        <v>97</v>
      </c>
      <c r="B545" t="s">
        <v>175</v>
      </c>
      <c r="C545" t="s">
        <v>98</v>
      </c>
      <c r="D545" t="s">
        <v>502</v>
      </c>
      <c r="E545" t="s">
        <v>517</v>
      </c>
      <c r="H545">
        <v>30210975</v>
      </c>
      <c r="I545" t="s">
        <v>517</v>
      </c>
      <c r="J545" t="s">
        <v>492</v>
      </c>
      <c r="K545" t="s">
        <v>493</v>
      </c>
      <c r="L545" s="6">
        <v>15198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15198</v>
      </c>
      <c r="T545" s="6">
        <v>-15198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15198</v>
      </c>
      <c r="AD545" s="6">
        <v>0</v>
      </c>
      <c r="AE545" s="6">
        <v>0</v>
      </c>
      <c r="AF545" s="6">
        <v>0</v>
      </c>
      <c r="AG545" t="s">
        <v>101</v>
      </c>
      <c r="AH545" t="s">
        <v>102</v>
      </c>
      <c r="AI545" t="s">
        <v>103</v>
      </c>
      <c r="AJ545" t="s">
        <v>144</v>
      </c>
      <c r="AK545" t="s">
        <v>144</v>
      </c>
      <c r="AO545" t="s">
        <v>106</v>
      </c>
      <c r="AP545" t="s">
        <v>107</v>
      </c>
      <c r="AQ545" t="s">
        <v>108</v>
      </c>
      <c r="AR545" t="s">
        <v>109</v>
      </c>
      <c r="AS545" t="s">
        <v>183</v>
      </c>
      <c r="AT545" t="s">
        <v>197</v>
      </c>
      <c r="AU545" t="s">
        <v>197</v>
      </c>
      <c r="AX545" t="s">
        <v>197</v>
      </c>
      <c r="AY545" t="s">
        <v>177</v>
      </c>
      <c r="AZ545" t="s">
        <v>198</v>
      </c>
      <c r="BA545" t="s">
        <v>199</v>
      </c>
      <c r="BB545" t="s">
        <v>503</v>
      </c>
      <c r="BC545" t="s">
        <v>504</v>
      </c>
      <c r="BD545" t="s">
        <v>504</v>
      </c>
      <c r="BE545" t="s">
        <v>507</v>
      </c>
      <c r="BF545" t="s">
        <v>111</v>
      </c>
      <c r="BG545" t="s">
        <v>112</v>
      </c>
      <c r="BH545" t="s">
        <v>201</v>
      </c>
      <c r="BI545" t="s">
        <v>201</v>
      </c>
      <c r="BK545" t="s">
        <v>201</v>
      </c>
      <c r="BL545" t="s">
        <v>113</v>
      </c>
      <c r="BM545" t="s">
        <v>481</v>
      </c>
      <c r="BN545" t="s">
        <v>514</v>
      </c>
      <c r="BP545" t="s">
        <v>514</v>
      </c>
      <c r="BQ545" t="s">
        <v>115</v>
      </c>
      <c r="BR545" t="s">
        <v>115</v>
      </c>
      <c r="BS545" t="s">
        <v>134</v>
      </c>
      <c r="BT545" t="s">
        <v>117</v>
      </c>
      <c r="BU545" t="s">
        <v>135</v>
      </c>
      <c r="BZ545" t="s">
        <v>135</v>
      </c>
      <c r="CA545" t="str">
        <f>VLOOKUP('DCSR exp data'!BZ545,Bucket[],2,FALSE)</f>
        <v>Library maintenance costs</v>
      </c>
      <c r="CB545" t="s">
        <v>119</v>
      </c>
      <c r="CC545" t="s">
        <v>120</v>
      </c>
      <c r="CD545" t="s">
        <v>121</v>
      </c>
      <c r="CE545" t="s">
        <v>150</v>
      </c>
      <c r="CF545" t="s">
        <v>516</v>
      </c>
      <c r="CH545" t="s">
        <v>516</v>
      </c>
      <c r="CI545" t="s">
        <v>141</v>
      </c>
      <c r="CJ545" t="s">
        <v>151</v>
      </c>
      <c r="CK545" t="s">
        <v>152</v>
      </c>
      <c r="CL545" t="s">
        <v>115</v>
      </c>
      <c r="CM545" t="s">
        <v>134</v>
      </c>
      <c r="CN545" t="s">
        <v>134</v>
      </c>
      <c r="CO545" t="s">
        <v>498</v>
      </c>
      <c r="CP545" t="s">
        <v>498</v>
      </c>
      <c r="CQ545" t="s">
        <v>498</v>
      </c>
      <c r="CR545" t="s">
        <v>498</v>
      </c>
      <c r="CS545" t="s">
        <v>498</v>
      </c>
      <c r="CT545" t="s">
        <v>498</v>
      </c>
    </row>
    <row r="546" spans="1:98" x14ac:dyDescent="0.25">
      <c r="A546" t="s">
        <v>97</v>
      </c>
      <c r="B546" t="s">
        <v>175</v>
      </c>
      <c r="C546" t="s">
        <v>98</v>
      </c>
      <c r="D546" t="s">
        <v>502</v>
      </c>
      <c r="E546" t="s">
        <v>517</v>
      </c>
      <c r="H546">
        <v>30210975</v>
      </c>
      <c r="I546" t="s">
        <v>517</v>
      </c>
      <c r="J546" t="s">
        <v>492</v>
      </c>
      <c r="K546" t="s">
        <v>493</v>
      </c>
      <c r="L546" s="6">
        <v>834453.05</v>
      </c>
      <c r="M546" s="6">
        <v>0</v>
      </c>
      <c r="N546" s="6">
        <v>0</v>
      </c>
      <c r="O546" s="6">
        <v>0</v>
      </c>
      <c r="P546" s="6">
        <v>0</v>
      </c>
      <c r="Q546" s="6">
        <v>1100000</v>
      </c>
      <c r="R546" s="6">
        <v>0</v>
      </c>
      <c r="S546" s="6">
        <v>834453.05</v>
      </c>
      <c r="T546" s="6">
        <v>265546.95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834453.05</v>
      </c>
      <c r="AE546" s="6">
        <v>0</v>
      </c>
      <c r="AF546" s="6">
        <v>0</v>
      </c>
      <c r="AG546" t="s">
        <v>101</v>
      </c>
      <c r="AH546" t="s">
        <v>102</v>
      </c>
      <c r="AI546" t="s">
        <v>103</v>
      </c>
      <c r="AJ546" t="s">
        <v>104</v>
      </c>
      <c r="AK546" t="s">
        <v>163</v>
      </c>
      <c r="AL546" t="s">
        <v>182</v>
      </c>
      <c r="AO546" t="s">
        <v>106</v>
      </c>
      <c r="AP546" t="s">
        <v>107</v>
      </c>
      <c r="AQ546" t="s">
        <v>108</v>
      </c>
      <c r="AR546" t="s">
        <v>109</v>
      </c>
      <c r="AS546" t="s">
        <v>183</v>
      </c>
      <c r="AT546" t="s">
        <v>197</v>
      </c>
      <c r="AU546" t="s">
        <v>197</v>
      </c>
      <c r="AX546" t="s">
        <v>197</v>
      </c>
      <c r="AY546" t="s">
        <v>177</v>
      </c>
      <c r="AZ546" t="s">
        <v>198</v>
      </c>
      <c r="BA546" t="s">
        <v>199</v>
      </c>
      <c r="BB546" t="s">
        <v>503</v>
      </c>
      <c r="BC546" t="s">
        <v>504</v>
      </c>
      <c r="BD546" t="s">
        <v>504</v>
      </c>
      <c r="BE546" t="s">
        <v>507</v>
      </c>
      <c r="BF546" t="s">
        <v>111</v>
      </c>
      <c r="BG546" t="s">
        <v>112</v>
      </c>
      <c r="BH546" t="s">
        <v>201</v>
      </c>
      <c r="BI546" t="s">
        <v>201</v>
      </c>
      <c r="BK546" t="s">
        <v>201</v>
      </c>
      <c r="BL546" t="s">
        <v>113</v>
      </c>
      <c r="BM546" t="s">
        <v>469</v>
      </c>
      <c r="BN546" t="s">
        <v>470</v>
      </c>
      <c r="BO546" t="s">
        <v>475</v>
      </c>
      <c r="BP546" t="s">
        <v>524</v>
      </c>
      <c r="BQ546" t="s">
        <v>115</v>
      </c>
      <c r="BR546" t="s">
        <v>115</v>
      </c>
      <c r="BS546" t="s">
        <v>134</v>
      </c>
      <c r="BT546" t="s">
        <v>117</v>
      </c>
      <c r="BU546" t="s">
        <v>135</v>
      </c>
      <c r="BZ546" t="s">
        <v>135</v>
      </c>
      <c r="CA546" t="str">
        <f>VLOOKUP('DCSR exp data'!BZ546,Bucket[],2,FALSE)</f>
        <v>Library maintenance costs</v>
      </c>
      <c r="CB546" t="s">
        <v>119</v>
      </c>
      <c r="CC546" t="s">
        <v>120</v>
      </c>
      <c r="CD546" t="s">
        <v>121</v>
      </c>
      <c r="CE546" t="s">
        <v>150</v>
      </c>
      <c r="CF546" t="s">
        <v>516</v>
      </c>
      <c r="CH546" t="s">
        <v>516</v>
      </c>
      <c r="CI546" t="s">
        <v>141</v>
      </c>
      <c r="CJ546" t="s">
        <v>151</v>
      </c>
      <c r="CK546" t="s">
        <v>152</v>
      </c>
      <c r="CL546" t="s">
        <v>115</v>
      </c>
      <c r="CM546" t="s">
        <v>134</v>
      </c>
      <c r="CN546" t="s">
        <v>134</v>
      </c>
      <c r="CO546" t="s">
        <v>498</v>
      </c>
      <c r="CP546" t="s">
        <v>498</v>
      </c>
      <c r="CQ546" t="s">
        <v>498</v>
      </c>
      <c r="CR546" t="s">
        <v>498</v>
      </c>
      <c r="CS546" t="s">
        <v>498</v>
      </c>
      <c r="CT546" t="s">
        <v>498</v>
      </c>
    </row>
    <row r="547" spans="1:98" x14ac:dyDescent="0.25">
      <c r="A547" t="s">
        <v>97</v>
      </c>
      <c r="B547" t="s">
        <v>175</v>
      </c>
      <c r="C547" t="s">
        <v>98</v>
      </c>
      <c r="D547" t="s">
        <v>502</v>
      </c>
      <c r="E547" t="s">
        <v>517</v>
      </c>
      <c r="H547">
        <v>30210975</v>
      </c>
      <c r="I547" t="s">
        <v>517</v>
      </c>
      <c r="J547" t="s">
        <v>492</v>
      </c>
      <c r="K547" t="s">
        <v>493</v>
      </c>
      <c r="L547" s="6">
        <v>640528.13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640528.13</v>
      </c>
      <c r="T547" s="6">
        <v>-640528.13</v>
      </c>
      <c r="U547" s="6">
        <v>0</v>
      </c>
      <c r="V547" s="6">
        <v>0</v>
      </c>
      <c r="W547" s="6">
        <v>0</v>
      </c>
      <c r="X547" s="6">
        <v>428000</v>
      </c>
      <c r="Y547" s="6">
        <v>115426.55</v>
      </c>
      <c r="Z547" s="6">
        <v>0</v>
      </c>
      <c r="AA547" s="6">
        <v>97101.58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t="s">
        <v>101</v>
      </c>
      <c r="AH547" t="s">
        <v>102</v>
      </c>
      <c r="AI547" t="s">
        <v>103</v>
      </c>
      <c r="AJ547" t="s">
        <v>144</v>
      </c>
      <c r="AK547" t="s">
        <v>144</v>
      </c>
      <c r="AO547" t="s">
        <v>106</v>
      </c>
      <c r="AP547" t="s">
        <v>107</v>
      </c>
      <c r="AQ547" t="s">
        <v>108</v>
      </c>
      <c r="AR547" t="s">
        <v>109</v>
      </c>
      <c r="AS547" t="s">
        <v>183</v>
      </c>
      <c r="AT547" t="s">
        <v>197</v>
      </c>
      <c r="AU547" t="s">
        <v>197</v>
      </c>
      <c r="AX547" t="s">
        <v>197</v>
      </c>
      <c r="AY547" t="s">
        <v>177</v>
      </c>
      <c r="AZ547" t="s">
        <v>198</v>
      </c>
      <c r="BA547" t="s">
        <v>199</v>
      </c>
      <c r="BB547" t="s">
        <v>503</v>
      </c>
      <c r="BC547" t="s">
        <v>504</v>
      </c>
      <c r="BD547" t="s">
        <v>504</v>
      </c>
      <c r="BE547" t="s">
        <v>507</v>
      </c>
      <c r="BF547" t="s">
        <v>111</v>
      </c>
      <c r="BG547" t="s">
        <v>112</v>
      </c>
      <c r="BH547" t="s">
        <v>201</v>
      </c>
      <c r="BI547" t="s">
        <v>201</v>
      </c>
      <c r="BK547" t="s">
        <v>201</v>
      </c>
      <c r="BL547" t="s">
        <v>133</v>
      </c>
      <c r="BM547" t="s">
        <v>133</v>
      </c>
      <c r="BP547" t="s">
        <v>133</v>
      </c>
      <c r="BQ547" t="s">
        <v>115</v>
      </c>
      <c r="BR547" t="s">
        <v>115</v>
      </c>
      <c r="BS547" t="s">
        <v>134</v>
      </c>
      <c r="BT547" t="s">
        <v>117</v>
      </c>
      <c r="BU547" t="s">
        <v>135</v>
      </c>
      <c r="BZ547" t="s">
        <v>135</v>
      </c>
      <c r="CA547" t="str">
        <f>VLOOKUP('DCSR exp data'!BZ547,Bucket[],2,FALSE)</f>
        <v>Library maintenance costs</v>
      </c>
      <c r="CB547" t="s">
        <v>119</v>
      </c>
      <c r="CC547" t="s">
        <v>120</v>
      </c>
      <c r="CD547" t="s">
        <v>121</v>
      </c>
      <c r="CE547" t="s">
        <v>150</v>
      </c>
      <c r="CF547" t="s">
        <v>516</v>
      </c>
      <c r="CH547" t="s">
        <v>516</v>
      </c>
      <c r="CI547" t="s">
        <v>141</v>
      </c>
      <c r="CJ547" t="s">
        <v>151</v>
      </c>
      <c r="CK547" t="s">
        <v>152</v>
      </c>
      <c r="CL547" t="s">
        <v>115</v>
      </c>
      <c r="CM547" t="s">
        <v>134</v>
      </c>
      <c r="CN547" t="s">
        <v>134</v>
      </c>
      <c r="CO547" t="s">
        <v>498</v>
      </c>
      <c r="CP547" t="s">
        <v>498</v>
      </c>
      <c r="CQ547" t="s">
        <v>498</v>
      </c>
      <c r="CR547" t="s">
        <v>498</v>
      </c>
      <c r="CS547" t="s">
        <v>498</v>
      </c>
      <c r="CT547" t="s">
        <v>498</v>
      </c>
    </row>
    <row r="548" spans="1:98" x14ac:dyDescent="0.25">
      <c r="A548" t="s">
        <v>97</v>
      </c>
      <c r="B548" t="s">
        <v>175</v>
      </c>
      <c r="C548" t="s">
        <v>98</v>
      </c>
      <c r="D548" t="s">
        <v>502</v>
      </c>
      <c r="E548" t="s">
        <v>217</v>
      </c>
      <c r="H548">
        <v>30207975</v>
      </c>
      <c r="I548" t="s">
        <v>217</v>
      </c>
      <c r="J548" t="s">
        <v>492</v>
      </c>
      <c r="K548" t="s">
        <v>493</v>
      </c>
      <c r="L548" s="6">
        <v>707214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70762.490000000005</v>
      </c>
      <c r="T548" s="6">
        <v>-70762.490000000005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699024</v>
      </c>
      <c r="AC548" s="6">
        <v>0</v>
      </c>
      <c r="AD548" s="6">
        <v>0</v>
      </c>
      <c r="AE548" s="6">
        <v>8190</v>
      </c>
      <c r="AF548" s="6">
        <v>-636451.51</v>
      </c>
      <c r="AG548" t="s">
        <v>101</v>
      </c>
      <c r="AH548" t="s">
        <v>102</v>
      </c>
      <c r="AI548" t="s">
        <v>103</v>
      </c>
      <c r="AJ548" t="s">
        <v>144</v>
      </c>
      <c r="AK548" t="s">
        <v>144</v>
      </c>
      <c r="AO548" t="s">
        <v>106</v>
      </c>
      <c r="AP548" t="s">
        <v>107</v>
      </c>
      <c r="AQ548" t="s">
        <v>108</v>
      </c>
      <c r="AR548" t="s">
        <v>109</v>
      </c>
      <c r="AS548" t="s">
        <v>183</v>
      </c>
      <c r="AT548" t="s">
        <v>197</v>
      </c>
      <c r="AU548" t="s">
        <v>197</v>
      </c>
      <c r="AX548" t="s">
        <v>197</v>
      </c>
      <c r="AY548" t="s">
        <v>177</v>
      </c>
      <c r="AZ548" t="s">
        <v>198</v>
      </c>
      <c r="BA548" t="s">
        <v>199</v>
      </c>
      <c r="BB548" t="s">
        <v>503</v>
      </c>
      <c r="BC548" t="s">
        <v>504</v>
      </c>
      <c r="BD548" t="s">
        <v>504</v>
      </c>
      <c r="BE548" t="s">
        <v>507</v>
      </c>
      <c r="BF548" t="s">
        <v>111</v>
      </c>
      <c r="BG548" t="s">
        <v>112</v>
      </c>
      <c r="BH548" t="s">
        <v>201</v>
      </c>
      <c r="BI548" t="s">
        <v>201</v>
      </c>
      <c r="BK548" t="s">
        <v>201</v>
      </c>
      <c r="BL548" t="s">
        <v>113</v>
      </c>
      <c r="BM548" t="s">
        <v>481</v>
      </c>
      <c r="BN548" t="s">
        <v>514</v>
      </c>
      <c r="BP548" t="s">
        <v>514</v>
      </c>
      <c r="BQ548" t="s">
        <v>115</v>
      </c>
      <c r="BR548" t="s">
        <v>115</v>
      </c>
      <c r="BS548" t="s">
        <v>134</v>
      </c>
      <c r="BT548" t="s">
        <v>117</v>
      </c>
      <c r="BU548" t="s">
        <v>135</v>
      </c>
      <c r="BZ548" t="s">
        <v>135</v>
      </c>
      <c r="CA548" t="str">
        <f>VLOOKUP('DCSR exp data'!BZ548,Bucket[],2,FALSE)</f>
        <v>Library maintenance costs</v>
      </c>
      <c r="CB548" t="s">
        <v>119</v>
      </c>
      <c r="CC548" t="s">
        <v>120</v>
      </c>
      <c r="CD548" t="s">
        <v>121</v>
      </c>
      <c r="CE548" t="s">
        <v>150</v>
      </c>
      <c r="CF548" t="s">
        <v>516</v>
      </c>
      <c r="CH548" t="s">
        <v>516</v>
      </c>
      <c r="CI548" t="s">
        <v>141</v>
      </c>
      <c r="CJ548" t="s">
        <v>151</v>
      </c>
      <c r="CK548" t="s">
        <v>152</v>
      </c>
      <c r="CL548" t="s">
        <v>115</v>
      </c>
      <c r="CM548" t="s">
        <v>134</v>
      </c>
      <c r="CN548" t="s">
        <v>134</v>
      </c>
      <c r="CO548" t="s">
        <v>498</v>
      </c>
      <c r="CP548" t="s">
        <v>498</v>
      </c>
      <c r="CQ548" t="s">
        <v>498</v>
      </c>
      <c r="CR548" t="s">
        <v>498</v>
      </c>
      <c r="CS548" t="s">
        <v>498</v>
      </c>
      <c r="CT548" t="s">
        <v>498</v>
      </c>
    </row>
    <row r="549" spans="1:98" x14ac:dyDescent="0.25">
      <c r="A549" t="s">
        <v>97</v>
      </c>
      <c r="B549" t="s">
        <v>175</v>
      </c>
      <c r="C549" t="s">
        <v>98</v>
      </c>
      <c r="D549" t="s">
        <v>502</v>
      </c>
      <c r="E549" t="s">
        <v>217</v>
      </c>
      <c r="H549">
        <v>30207975</v>
      </c>
      <c r="I549" t="s">
        <v>217</v>
      </c>
      <c r="J549" t="s">
        <v>492</v>
      </c>
      <c r="K549" t="s">
        <v>493</v>
      </c>
      <c r="L549" s="6">
        <v>31413.59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31413.59</v>
      </c>
      <c r="T549" s="6">
        <v>-31413.59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31413.59</v>
      </c>
      <c r="AE549" s="6">
        <v>0</v>
      </c>
      <c r="AF549" s="6">
        <v>0</v>
      </c>
      <c r="AG549" t="s">
        <v>101</v>
      </c>
      <c r="AH549" t="s">
        <v>102</v>
      </c>
      <c r="AI549" t="s">
        <v>103</v>
      </c>
      <c r="AJ549" t="s">
        <v>144</v>
      </c>
      <c r="AK549" t="s">
        <v>144</v>
      </c>
      <c r="AO549" t="s">
        <v>106</v>
      </c>
      <c r="AP549" t="s">
        <v>107</v>
      </c>
      <c r="AQ549" t="s">
        <v>108</v>
      </c>
      <c r="AR549" t="s">
        <v>109</v>
      </c>
      <c r="AS549" t="s">
        <v>183</v>
      </c>
      <c r="AT549" t="s">
        <v>197</v>
      </c>
      <c r="AU549" t="s">
        <v>197</v>
      </c>
      <c r="AX549" t="s">
        <v>197</v>
      </c>
      <c r="AY549" t="s">
        <v>177</v>
      </c>
      <c r="AZ549" t="s">
        <v>198</v>
      </c>
      <c r="BA549" t="s">
        <v>199</v>
      </c>
      <c r="BB549" t="s">
        <v>503</v>
      </c>
      <c r="BC549" t="s">
        <v>504</v>
      </c>
      <c r="BD549" t="s">
        <v>504</v>
      </c>
      <c r="BE549" t="s">
        <v>507</v>
      </c>
      <c r="BF549" t="s">
        <v>111</v>
      </c>
      <c r="BG549" t="s">
        <v>112</v>
      </c>
      <c r="BH549" t="s">
        <v>173</v>
      </c>
      <c r="BI549" t="s">
        <v>173</v>
      </c>
      <c r="BK549" t="s">
        <v>173</v>
      </c>
      <c r="BL549" t="s">
        <v>133</v>
      </c>
      <c r="BM549" t="s">
        <v>133</v>
      </c>
      <c r="BP549" t="s">
        <v>133</v>
      </c>
      <c r="BQ549" t="s">
        <v>115</v>
      </c>
      <c r="BR549" t="s">
        <v>115</v>
      </c>
      <c r="BS549" t="s">
        <v>134</v>
      </c>
      <c r="BT549" t="s">
        <v>117</v>
      </c>
      <c r="BU549" t="s">
        <v>135</v>
      </c>
      <c r="BZ549" t="s">
        <v>135</v>
      </c>
      <c r="CA549" t="str">
        <f>VLOOKUP('DCSR exp data'!BZ549,Bucket[],2,FALSE)</f>
        <v>Library maintenance costs</v>
      </c>
      <c r="CB549" t="s">
        <v>119</v>
      </c>
      <c r="CC549" t="s">
        <v>120</v>
      </c>
      <c r="CD549" t="s">
        <v>121</v>
      </c>
      <c r="CE549" t="s">
        <v>150</v>
      </c>
      <c r="CF549" t="s">
        <v>516</v>
      </c>
      <c r="CH549" t="s">
        <v>516</v>
      </c>
      <c r="CI549" t="s">
        <v>141</v>
      </c>
      <c r="CJ549" t="s">
        <v>151</v>
      </c>
      <c r="CK549" t="s">
        <v>152</v>
      </c>
      <c r="CL549" t="s">
        <v>115</v>
      </c>
      <c r="CM549" t="s">
        <v>134</v>
      </c>
      <c r="CN549" t="s">
        <v>134</v>
      </c>
      <c r="CO549" t="s">
        <v>498</v>
      </c>
      <c r="CP549" t="s">
        <v>498</v>
      </c>
      <c r="CQ549" t="s">
        <v>498</v>
      </c>
      <c r="CR549" t="s">
        <v>498</v>
      </c>
      <c r="CS549" t="s">
        <v>498</v>
      </c>
      <c r="CT549" t="s">
        <v>498</v>
      </c>
    </row>
    <row r="550" spans="1:98" x14ac:dyDescent="0.25">
      <c r="A550" t="s">
        <v>97</v>
      </c>
      <c r="B550" t="s">
        <v>175</v>
      </c>
      <c r="C550" t="s">
        <v>98</v>
      </c>
      <c r="D550" t="s">
        <v>502</v>
      </c>
      <c r="E550" t="s">
        <v>217</v>
      </c>
      <c r="H550">
        <v>30207975</v>
      </c>
      <c r="I550" t="s">
        <v>217</v>
      </c>
      <c r="J550" t="s">
        <v>492</v>
      </c>
      <c r="K550" t="s">
        <v>493</v>
      </c>
      <c r="L550" s="6">
        <v>468440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468440</v>
      </c>
      <c r="T550" s="6">
        <v>-468440</v>
      </c>
      <c r="U550" s="6">
        <v>0</v>
      </c>
      <c r="V550" s="6">
        <v>0</v>
      </c>
      <c r="W550" s="6">
        <v>0</v>
      </c>
      <c r="X550" s="6">
        <v>15261.58</v>
      </c>
      <c r="Y550" s="6">
        <v>0</v>
      </c>
      <c r="Z550" s="6">
        <v>0</v>
      </c>
      <c r="AA550" s="6">
        <v>-15261.58</v>
      </c>
      <c r="AB550" s="6">
        <v>0</v>
      </c>
      <c r="AC550" s="6">
        <v>446310</v>
      </c>
      <c r="AD550" s="6">
        <v>22130</v>
      </c>
      <c r="AE550" s="6">
        <v>0</v>
      </c>
      <c r="AF550" s="6">
        <v>0</v>
      </c>
      <c r="AG550" t="s">
        <v>101</v>
      </c>
      <c r="AH550" t="s">
        <v>102</v>
      </c>
      <c r="AI550" t="s">
        <v>103</v>
      </c>
      <c r="AJ550" t="s">
        <v>144</v>
      </c>
      <c r="AK550" t="s">
        <v>144</v>
      </c>
      <c r="AO550" t="s">
        <v>106</v>
      </c>
      <c r="AP550" t="s">
        <v>107</v>
      </c>
      <c r="AQ550" t="s">
        <v>108</v>
      </c>
      <c r="AR550" t="s">
        <v>109</v>
      </c>
      <c r="AS550" t="s">
        <v>183</v>
      </c>
      <c r="AT550" t="s">
        <v>197</v>
      </c>
      <c r="AU550" t="s">
        <v>197</v>
      </c>
      <c r="AX550" t="s">
        <v>197</v>
      </c>
      <c r="AY550" t="s">
        <v>177</v>
      </c>
      <c r="AZ550" t="s">
        <v>198</v>
      </c>
      <c r="BA550" t="s">
        <v>199</v>
      </c>
      <c r="BB550" t="s">
        <v>503</v>
      </c>
      <c r="BC550" t="s">
        <v>504</v>
      </c>
      <c r="BD550" t="s">
        <v>504</v>
      </c>
      <c r="BE550" t="s">
        <v>507</v>
      </c>
      <c r="BF550" t="s">
        <v>111</v>
      </c>
      <c r="BG550" t="s">
        <v>112</v>
      </c>
      <c r="BH550" t="s">
        <v>201</v>
      </c>
      <c r="BI550" t="s">
        <v>201</v>
      </c>
      <c r="BK550" t="s">
        <v>201</v>
      </c>
      <c r="BL550" t="s">
        <v>133</v>
      </c>
      <c r="BM550" t="s">
        <v>133</v>
      </c>
      <c r="BP550" t="s">
        <v>133</v>
      </c>
      <c r="BQ550" t="s">
        <v>115</v>
      </c>
      <c r="BR550" t="s">
        <v>115</v>
      </c>
      <c r="BS550" t="s">
        <v>134</v>
      </c>
      <c r="BT550" t="s">
        <v>117</v>
      </c>
      <c r="BU550" t="s">
        <v>135</v>
      </c>
      <c r="BZ550" t="s">
        <v>135</v>
      </c>
      <c r="CA550" t="str">
        <f>VLOOKUP('DCSR exp data'!BZ550,Bucket[],2,FALSE)</f>
        <v>Library maintenance costs</v>
      </c>
      <c r="CB550" t="s">
        <v>119</v>
      </c>
      <c r="CC550" t="s">
        <v>120</v>
      </c>
      <c r="CD550" t="s">
        <v>121</v>
      </c>
      <c r="CE550" t="s">
        <v>150</v>
      </c>
      <c r="CF550" t="s">
        <v>516</v>
      </c>
      <c r="CH550" t="s">
        <v>516</v>
      </c>
      <c r="CI550" t="s">
        <v>141</v>
      </c>
      <c r="CJ550" t="s">
        <v>151</v>
      </c>
      <c r="CK550" t="s">
        <v>152</v>
      </c>
      <c r="CL550" t="s">
        <v>115</v>
      </c>
      <c r="CM550" t="s">
        <v>134</v>
      </c>
      <c r="CN550" t="s">
        <v>134</v>
      </c>
      <c r="CO550" t="s">
        <v>498</v>
      </c>
      <c r="CP550" t="s">
        <v>498</v>
      </c>
      <c r="CQ550" t="s">
        <v>498</v>
      </c>
      <c r="CR550" t="s">
        <v>498</v>
      </c>
      <c r="CS550" t="s">
        <v>498</v>
      </c>
      <c r="CT550" t="s">
        <v>498</v>
      </c>
    </row>
    <row r="551" spans="1:98" x14ac:dyDescent="0.25">
      <c r="A551" t="s">
        <v>97</v>
      </c>
      <c r="B551" t="s">
        <v>175</v>
      </c>
      <c r="C551" t="s">
        <v>98</v>
      </c>
      <c r="D551" t="s">
        <v>502</v>
      </c>
      <c r="E551" t="s">
        <v>517</v>
      </c>
      <c r="H551">
        <v>30210975</v>
      </c>
      <c r="I551" t="s">
        <v>517</v>
      </c>
      <c r="J551" t="s">
        <v>492</v>
      </c>
      <c r="K551" t="s">
        <v>493</v>
      </c>
      <c r="L551" s="6">
        <v>916954.34</v>
      </c>
      <c r="M551" s="6">
        <v>0</v>
      </c>
      <c r="N551" s="6">
        <v>1025000</v>
      </c>
      <c r="O551" s="6">
        <v>0</v>
      </c>
      <c r="P551" s="6">
        <v>0</v>
      </c>
      <c r="Q551" s="6">
        <v>1025000</v>
      </c>
      <c r="R551" s="6">
        <v>0</v>
      </c>
      <c r="S551" s="6">
        <v>916954.34</v>
      </c>
      <c r="T551" s="6">
        <v>108045.66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747843.06</v>
      </c>
      <c r="AC551" s="6">
        <v>0</v>
      </c>
      <c r="AD551" s="6">
        <v>169111.28</v>
      </c>
      <c r="AE551" s="6">
        <v>0</v>
      </c>
      <c r="AF551" s="6">
        <v>0</v>
      </c>
      <c r="AG551" t="s">
        <v>101</v>
      </c>
      <c r="AH551" t="s">
        <v>102</v>
      </c>
      <c r="AI551" t="s">
        <v>103</v>
      </c>
      <c r="AJ551" t="s">
        <v>104</v>
      </c>
      <c r="AK551" t="s">
        <v>166</v>
      </c>
      <c r="AL551" t="s">
        <v>195</v>
      </c>
      <c r="AO551" t="s">
        <v>106</v>
      </c>
      <c r="AP551" t="s">
        <v>107</v>
      </c>
      <c r="AQ551" t="s">
        <v>108</v>
      </c>
      <c r="AR551" t="s">
        <v>109</v>
      </c>
      <c r="AS551" t="s">
        <v>183</v>
      </c>
      <c r="AT551" t="s">
        <v>197</v>
      </c>
      <c r="AU551" t="s">
        <v>197</v>
      </c>
      <c r="AX551" t="s">
        <v>197</v>
      </c>
      <c r="AY551" t="s">
        <v>177</v>
      </c>
      <c r="AZ551" t="s">
        <v>198</v>
      </c>
      <c r="BA551" t="s">
        <v>199</v>
      </c>
      <c r="BB551" t="s">
        <v>503</v>
      </c>
      <c r="BC551" t="s">
        <v>504</v>
      </c>
      <c r="BD551" t="s">
        <v>504</v>
      </c>
      <c r="BE551" t="s">
        <v>507</v>
      </c>
      <c r="BF551" t="s">
        <v>111</v>
      </c>
      <c r="BG551" t="s">
        <v>112</v>
      </c>
      <c r="BH551" t="s">
        <v>201</v>
      </c>
      <c r="BI551" t="s">
        <v>201</v>
      </c>
      <c r="BK551" t="s">
        <v>201</v>
      </c>
      <c r="BL551" t="s">
        <v>113</v>
      </c>
      <c r="BM551" t="s">
        <v>469</v>
      </c>
      <c r="BN551" t="s">
        <v>470</v>
      </c>
      <c r="BO551" t="s">
        <v>475</v>
      </c>
      <c r="BP551" t="s">
        <v>576</v>
      </c>
      <c r="BQ551" t="s">
        <v>115</v>
      </c>
      <c r="BR551" t="s">
        <v>115</v>
      </c>
      <c r="BS551" t="s">
        <v>134</v>
      </c>
      <c r="BT551" t="s">
        <v>117</v>
      </c>
      <c r="BU551" t="s">
        <v>135</v>
      </c>
      <c r="BZ551" t="s">
        <v>135</v>
      </c>
      <c r="CA551" t="str">
        <f>VLOOKUP('DCSR exp data'!BZ551,Bucket[],2,FALSE)</f>
        <v>Library maintenance costs</v>
      </c>
      <c r="CB551" t="s">
        <v>119</v>
      </c>
      <c r="CC551" t="s">
        <v>120</v>
      </c>
      <c r="CD551" t="s">
        <v>121</v>
      </c>
      <c r="CE551" t="s">
        <v>150</v>
      </c>
      <c r="CF551" t="s">
        <v>516</v>
      </c>
      <c r="CH551" t="s">
        <v>516</v>
      </c>
      <c r="CI551" t="s">
        <v>141</v>
      </c>
      <c r="CJ551" t="s">
        <v>151</v>
      </c>
      <c r="CK551" t="s">
        <v>152</v>
      </c>
      <c r="CL551" t="s">
        <v>115</v>
      </c>
      <c r="CM551" t="s">
        <v>134</v>
      </c>
      <c r="CN551" t="s">
        <v>134</v>
      </c>
      <c r="CO551" t="s">
        <v>498</v>
      </c>
      <c r="CP551" t="s">
        <v>498</v>
      </c>
      <c r="CQ551" t="s">
        <v>498</v>
      </c>
      <c r="CR551" t="s">
        <v>498</v>
      </c>
      <c r="CS551" t="s">
        <v>498</v>
      </c>
      <c r="CT551" t="s">
        <v>498</v>
      </c>
    </row>
    <row r="552" spans="1:98" x14ac:dyDescent="0.25">
      <c r="A552" t="s">
        <v>97</v>
      </c>
      <c r="B552" t="s">
        <v>175</v>
      </c>
      <c r="C552" t="s">
        <v>98</v>
      </c>
      <c r="D552" t="s">
        <v>502</v>
      </c>
      <c r="E552" t="s">
        <v>517</v>
      </c>
      <c r="H552">
        <v>30210975</v>
      </c>
      <c r="I552" t="s">
        <v>517</v>
      </c>
      <c r="J552" t="s">
        <v>492</v>
      </c>
      <c r="K552" t="s">
        <v>493</v>
      </c>
      <c r="L552" s="6">
        <v>1166705.98</v>
      </c>
      <c r="M552" s="6">
        <v>0</v>
      </c>
      <c r="N552" s="6">
        <v>-529000</v>
      </c>
      <c r="O552" s="6">
        <v>0</v>
      </c>
      <c r="P552" s="6">
        <v>0</v>
      </c>
      <c r="Q552" s="6">
        <v>935000</v>
      </c>
      <c r="R552" s="6">
        <v>0</v>
      </c>
      <c r="S552" s="6">
        <v>1166705.98</v>
      </c>
      <c r="T552" s="6">
        <v>-231705.98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594888.63</v>
      </c>
      <c r="AE552" s="6">
        <v>571817.35</v>
      </c>
      <c r="AF552" s="6">
        <v>0</v>
      </c>
      <c r="AG552" t="s">
        <v>101</v>
      </c>
      <c r="AH552" t="s">
        <v>102</v>
      </c>
      <c r="AI552" t="s">
        <v>103</v>
      </c>
      <c r="AJ552" t="s">
        <v>104</v>
      </c>
      <c r="AK552" t="s">
        <v>163</v>
      </c>
      <c r="AL552" t="s">
        <v>182</v>
      </c>
      <c r="AO552" t="s">
        <v>106</v>
      </c>
      <c r="AP552" t="s">
        <v>107</v>
      </c>
      <c r="AQ552" t="s">
        <v>108</v>
      </c>
      <c r="AR552" t="s">
        <v>109</v>
      </c>
      <c r="AS552" t="s">
        <v>183</v>
      </c>
      <c r="AT552" t="s">
        <v>197</v>
      </c>
      <c r="AU552" t="s">
        <v>197</v>
      </c>
      <c r="AX552" t="s">
        <v>197</v>
      </c>
      <c r="AY552" t="s">
        <v>177</v>
      </c>
      <c r="AZ552" t="s">
        <v>198</v>
      </c>
      <c r="BA552" t="s">
        <v>199</v>
      </c>
      <c r="BB552" t="s">
        <v>503</v>
      </c>
      <c r="BC552" t="s">
        <v>504</v>
      </c>
      <c r="BD552" t="s">
        <v>504</v>
      </c>
      <c r="BE552" t="s">
        <v>507</v>
      </c>
      <c r="BF552" t="s">
        <v>111</v>
      </c>
      <c r="BG552" t="s">
        <v>112</v>
      </c>
      <c r="BH552" t="s">
        <v>201</v>
      </c>
      <c r="BI552" t="s">
        <v>201</v>
      </c>
      <c r="BK552" t="s">
        <v>201</v>
      </c>
      <c r="BL552" t="s">
        <v>113</v>
      </c>
      <c r="BM552" t="s">
        <v>469</v>
      </c>
      <c r="BN552" t="s">
        <v>470</v>
      </c>
      <c r="BO552" t="s">
        <v>475</v>
      </c>
      <c r="BP552" t="s">
        <v>520</v>
      </c>
      <c r="BQ552" t="s">
        <v>115</v>
      </c>
      <c r="BR552" t="s">
        <v>115</v>
      </c>
      <c r="BS552" t="s">
        <v>134</v>
      </c>
      <c r="BT552" t="s">
        <v>117</v>
      </c>
      <c r="BU552" t="s">
        <v>135</v>
      </c>
      <c r="BZ552" t="s">
        <v>135</v>
      </c>
      <c r="CA552" t="str">
        <f>VLOOKUP('DCSR exp data'!BZ552,Bucket[],2,FALSE)</f>
        <v>Library maintenance costs</v>
      </c>
      <c r="CB552" t="s">
        <v>119</v>
      </c>
      <c r="CC552" t="s">
        <v>120</v>
      </c>
      <c r="CD552" t="s">
        <v>121</v>
      </c>
      <c r="CE552" t="s">
        <v>150</v>
      </c>
      <c r="CF552" t="s">
        <v>516</v>
      </c>
      <c r="CH552" t="s">
        <v>516</v>
      </c>
      <c r="CI552" t="s">
        <v>141</v>
      </c>
      <c r="CJ552" t="s">
        <v>151</v>
      </c>
      <c r="CK552" t="s">
        <v>152</v>
      </c>
      <c r="CL552" t="s">
        <v>115</v>
      </c>
      <c r="CM552" t="s">
        <v>134</v>
      </c>
      <c r="CN552" t="s">
        <v>134</v>
      </c>
      <c r="CO552" t="s">
        <v>498</v>
      </c>
      <c r="CP552" t="s">
        <v>498</v>
      </c>
      <c r="CQ552" t="s">
        <v>498</v>
      </c>
      <c r="CR552" t="s">
        <v>498</v>
      </c>
      <c r="CS552" t="s">
        <v>498</v>
      </c>
      <c r="CT552" t="s">
        <v>498</v>
      </c>
    </row>
    <row r="553" spans="1:98" x14ac:dyDescent="0.25">
      <c r="A553" t="s">
        <v>97</v>
      </c>
      <c r="B553" t="s">
        <v>175</v>
      </c>
      <c r="C553" t="s">
        <v>98</v>
      </c>
      <c r="D553" t="s">
        <v>502</v>
      </c>
      <c r="E553" t="s">
        <v>517</v>
      </c>
      <c r="H553">
        <v>30210975</v>
      </c>
      <c r="I553" t="s">
        <v>517</v>
      </c>
      <c r="J553" t="s">
        <v>492</v>
      </c>
      <c r="K553" t="s">
        <v>493</v>
      </c>
      <c r="L553" s="6">
        <v>1021183.96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1021183.96</v>
      </c>
      <c r="T553" s="6">
        <v>-1021183.96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297332.96000000002</v>
      </c>
      <c r="AD553" s="6">
        <v>0</v>
      </c>
      <c r="AE553" s="6">
        <v>723851</v>
      </c>
      <c r="AF553" s="6">
        <v>0</v>
      </c>
      <c r="AG553" t="s">
        <v>101</v>
      </c>
      <c r="AH553" t="s">
        <v>102</v>
      </c>
      <c r="AI553" t="s">
        <v>103</v>
      </c>
      <c r="AJ553" t="s">
        <v>104</v>
      </c>
      <c r="AK553" t="s">
        <v>166</v>
      </c>
      <c r="AL553" t="s">
        <v>195</v>
      </c>
      <c r="AO553" t="s">
        <v>106</v>
      </c>
      <c r="AP553" t="s">
        <v>107</v>
      </c>
      <c r="AQ553" t="s">
        <v>108</v>
      </c>
      <c r="AR553" t="s">
        <v>109</v>
      </c>
      <c r="AS553" t="s">
        <v>183</v>
      </c>
      <c r="AT553" t="s">
        <v>197</v>
      </c>
      <c r="AU553" t="s">
        <v>197</v>
      </c>
      <c r="AX553" t="s">
        <v>197</v>
      </c>
      <c r="AY553" t="s">
        <v>177</v>
      </c>
      <c r="AZ553" t="s">
        <v>198</v>
      </c>
      <c r="BA553" t="s">
        <v>199</v>
      </c>
      <c r="BB553" t="s">
        <v>503</v>
      </c>
      <c r="BC553" t="s">
        <v>504</v>
      </c>
      <c r="BD553" t="s">
        <v>504</v>
      </c>
      <c r="BE553" t="s">
        <v>507</v>
      </c>
      <c r="BF553" t="s">
        <v>111</v>
      </c>
      <c r="BG553" t="s">
        <v>112</v>
      </c>
      <c r="BH553" t="s">
        <v>201</v>
      </c>
      <c r="BI553" t="s">
        <v>201</v>
      </c>
      <c r="BK553" t="s">
        <v>201</v>
      </c>
      <c r="BL553" t="s">
        <v>113</v>
      </c>
      <c r="BM553" t="s">
        <v>469</v>
      </c>
      <c r="BN553" t="s">
        <v>470</v>
      </c>
      <c r="BO553" t="s">
        <v>475</v>
      </c>
      <c r="BP553" t="s">
        <v>519</v>
      </c>
      <c r="BQ553" t="s">
        <v>115</v>
      </c>
      <c r="BR553" t="s">
        <v>115</v>
      </c>
      <c r="BS553" t="s">
        <v>134</v>
      </c>
      <c r="BT553" t="s">
        <v>117</v>
      </c>
      <c r="BU553" t="s">
        <v>135</v>
      </c>
      <c r="BZ553" t="s">
        <v>135</v>
      </c>
      <c r="CA553" t="str">
        <f>VLOOKUP('DCSR exp data'!BZ553,Bucket[],2,FALSE)</f>
        <v>Library maintenance costs</v>
      </c>
      <c r="CB553" t="s">
        <v>119</v>
      </c>
      <c r="CC553" t="s">
        <v>120</v>
      </c>
      <c r="CD553" t="s">
        <v>121</v>
      </c>
      <c r="CE553" t="s">
        <v>150</v>
      </c>
      <c r="CF553" t="s">
        <v>516</v>
      </c>
      <c r="CH553" t="s">
        <v>516</v>
      </c>
      <c r="CI553" t="s">
        <v>141</v>
      </c>
      <c r="CJ553" t="s">
        <v>151</v>
      </c>
      <c r="CK553" t="s">
        <v>152</v>
      </c>
      <c r="CL553" t="s">
        <v>115</v>
      </c>
      <c r="CM553" t="s">
        <v>134</v>
      </c>
      <c r="CN553" t="s">
        <v>134</v>
      </c>
      <c r="CO553" t="s">
        <v>498</v>
      </c>
      <c r="CP553" t="s">
        <v>498</v>
      </c>
      <c r="CQ553" t="s">
        <v>498</v>
      </c>
      <c r="CR553" t="s">
        <v>498</v>
      </c>
      <c r="CS553" t="s">
        <v>498</v>
      </c>
      <c r="CT553" t="s">
        <v>498</v>
      </c>
    </row>
    <row r="554" spans="1:98" x14ac:dyDescent="0.25">
      <c r="A554" t="s">
        <v>97</v>
      </c>
      <c r="B554" t="s">
        <v>175</v>
      </c>
      <c r="C554" t="s">
        <v>98</v>
      </c>
      <c r="D554" t="s">
        <v>502</v>
      </c>
      <c r="E554" t="s">
        <v>517</v>
      </c>
      <c r="H554">
        <v>30210975</v>
      </c>
      <c r="I554" t="s">
        <v>517</v>
      </c>
      <c r="J554" t="s">
        <v>492</v>
      </c>
      <c r="K554" t="s">
        <v>493</v>
      </c>
      <c r="L554" s="6">
        <v>0</v>
      </c>
      <c r="M554" s="6">
        <v>0</v>
      </c>
      <c r="N554" s="6">
        <v>347000</v>
      </c>
      <c r="O554" s="6">
        <v>0</v>
      </c>
      <c r="P554" s="6">
        <v>0</v>
      </c>
      <c r="Q554" s="6">
        <v>347000</v>
      </c>
      <c r="R554" s="6">
        <v>0</v>
      </c>
      <c r="S554" s="6">
        <v>0</v>
      </c>
      <c r="T554" s="6">
        <v>347000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t="s">
        <v>101</v>
      </c>
      <c r="AH554" t="s">
        <v>102</v>
      </c>
      <c r="AI554" t="s">
        <v>103</v>
      </c>
      <c r="AJ554" t="s">
        <v>104</v>
      </c>
      <c r="AK554" t="s">
        <v>105</v>
      </c>
      <c r="AL554" t="s">
        <v>176</v>
      </c>
      <c r="AO554" t="s">
        <v>106</v>
      </c>
      <c r="AP554" t="s">
        <v>107</v>
      </c>
      <c r="AQ554" t="s">
        <v>108</v>
      </c>
      <c r="AR554" t="s">
        <v>109</v>
      </c>
      <c r="AS554" t="s">
        <v>183</v>
      </c>
      <c r="AT554" t="s">
        <v>197</v>
      </c>
      <c r="AU554" t="s">
        <v>197</v>
      </c>
      <c r="AX554" t="s">
        <v>197</v>
      </c>
      <c r="AY554" t="s">
        <v>177</v>
      </c>
      <c r="AZ554" t="s">
        <v>198</v>
      </c>
      <c r="BA554" t="s">
        <v>199</v>
      </c>
      <c r="BB554" t="s">
        <v>503</v>
      </c>
      <c r="BC554" t="s">
        <v>504</v>
      </c>
      <c r="BD554" t="s">
        <v>504</v>
      </c>
      <c r="BE554" t="s">
        <v>507</v>
      </c>
      <c r="BF554" t="s">
        <v>111</v>
      </c>
      <c r="BG554" t="s">
        <v>112</v>
      </c>
      <c r="BH554" t="s">
        <v>201</v>
      </c>
      <c r="BI554" t="s">
        <v>201</v>
      </c>
      <c r="BK554" t="s">
        <v>201</v>
      </c>
      <c r="BL554" t="s">
        <v>113</v>
      </c>
      <c r="BM554" t="s">
        <v>481</v>
      </c>
      <c r="BN554" t="s">
        <v>577</v>
      </c>
      <c r="BP554" t="s">
        <v>577</v>
      </c>
      <c r="BQ554" t="s">
        <v>115</v>
      </c>
      <c r="BR554" t="s">
        <v>115</v>
      </c>
      <c r="BS554" t="s">
        <v>134</v>
      </c>
      <c r="BT554" t="s">
        <v>117</v>
      </c>
      <c r="BU554" t="s">
        <v>135</v>
      </c>
      <c r="BZ554" t="s">
        <v>135</v>
      </c>
      <c r="CA554" t="str">
        <f>VLOOKUP('DCSR exp data'!BZ554,Bucket[],2,FALSE)</f>
        <v>Library maintenance costs</v>
      </c>
      <c r="CB554" t="s">
        <v>119</v>
      </c>
      <c r="CC554" t="s">
        <v>120</v>
      </c>
      <c r="CD554" t="s">
        <v>121</v>
      </c>
      <c r="CE554" t="s">
        <v>150</v>
      </c>
      <c r="CF554" t="s">
        <v>516</v>
      </c>
      <c r="CH554" t="s">
        <v>516</v>
      </c>
      <c r="CI554" t="s">
        <v>141</v>
      </c>
      <c r="CJ554" t="s">
        <v>151</v>
      </c>
      <c r="CK554" t="s">
        <v>152</v>
      </c>
      <c r="CL554" t="s">
        <v>115</v>
      </c>
      <c r="CM554" t="s">
        <v>134</v>
      </c>
      <c r="CN554" t="s">
        <v>134</v>
      </c>
      <c r="CO554" t="s">
        <v>498</v>
      </c>
      <c r="CP554" t="s">
        <v>498</v>
      </c>
      <c r="CQ554" t="s">
        <v>498</v>
      </c>
      <c r="CR554" t="s">
        <v>498</v>
      </c>
      <c r="CS554" t="s">
        <v>498</v>
      </c>
      <c r="CT554" t="s">
        <v>498</v>
      </c>
    </row>
    <row r="555" spans="1:98" x14ac:dyDescent="0.25">
      <c r="A555" t="s">
        <v>97</v>
      </c>
      <c r="B555" t="s">
        <v>175</v>
      </c>
      <c r="C555" t="s">
        <v>98</v>
      </c>
      <c r="D555" t="s">
        <v>502</v>
      </c>
      <c r="E555" t="s">
        <v>517</v>
      </c>
      <c r="H555">
        <v>30210975</v>
      </c>
      <c r="I555" t="s">
        <v>517</v>
      </c>
      <c r="J555" t="s">
        <v>492</v>
      </c>
      <c r="K555" t="s">
        <v>493</v>
      </c>
      <c r="L555" s="6">
        <v>0</v>
      </c>
      <c r="M555" s="6">
        <v>0</v>
      </c>
      <c r="N555" s="6">
        <v>634000</v>
      </c>
      <c r="O555" s="6">
        <v>0</v>
      </c>
      <c r="P555" s="6">
        <v>0</v>
      </c>
      <c r="Q555" s="6">
        <v>634000</v>
      </c>
      <c r="R555" s="6">
        <v>0</v>
      </c>
      <c r="S555" s="6">
        <v>0</v>
      </c>
      <c r="T555" s="6">
        <v>634000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t="s">
        <v>101</v>
      </c>
      <c r="AH555" t="s">
        <v>102</v>
      </c>
      <c r="AI555" t="s">
        <v>103</v>
      </c>
      <c r="AJ555" t="s">
        <v>104</v>
      </c>
      <c r="AK555" t="s">
        <v>166</v>
      </c>
      <c r="AL555" t="s">
        <v>195</v>
      </c>
      <c r="AO555" t="s">
        <v>106</v>
      </c>
      <c r="AP555" t="s">
        <v>107</v>
      </c>
      <c r="AQ555" t="s">
        <v>108</v>
      </c>
      <c r="AR555" t="s">
        <v>109</v>
      </c>
      <c r="AS555" t="s">
        <v>183</v>
      </c>
      <c r="AT555" t="s">
        <v>197</v>
      </c>
      <c r="AU555" t="s">
        <v>197</v>
      </c>
      <c r="AX555" t="s">
        <v>197</v>
      </c>
      <c r="AY555" t="s">
        <v>177</v>
      </c>
      <c r="AZ555" t="s">
        <v>198</v>
      </c>
      <c r="BA555" t="s">
        <v>199</v>
      </c>
      <c r="BB555" t="s">
        <v>503</v>
      </c>
      <c r="BC555" t="s">
        <v>504</v>
      </c>
      <c r="BD555" t="s">
        <v>504</v>
      </c>
      <c r="BE555" t="s">
        <v>507</v>
      </c>
      <c r="BF555" t="s">
        <v>111</v>
      </c>
      <c r="BG555" t="s">
        <v>112</v>
      </c>
      <c r="BH555" t="s">
        <v>201</v>
      </c>
      <c r="BI555" t="s">
        <v>201</v>
      </c>
      <c r="BK555" t="s">
        <v>201</v>
      </c>
      <c r="BL555" t="s">
        <v>113</v>
      </c>
      <c r="BM555" t="s">
        <v>481</v>
      </c>
      <c r="BN555" t="s">
        <v>578</v>
      </c>
      <c r="BP555" t="s">
        <v>578</v>
      </c>
      <c r="BQ555" t="s">
        <v>115</v>
      </c>
      <c r="BR555" t="s">
        <v>115</v>
      </c>
      <c r="BS555" t="s">
        <v>134</v>
      </c>
      <c r="BT555" t="s">
        <v>117</v>
      </c>
      <c r="BU555" t="s">
        <v>135</v>
      </c>
      <c r="BZ555" t="s">
        <v>135</v>
      </c>
      <c r="CA555" t="str">
        <f>VLOOKUP('DCSR exp data'!BZ555,Bucket[],2,FALSE)</f>
        <v>Library maintenance costs</v>
      </c>
      <c r="CB555" t="s">
        <v>119</v>
      </c>
      <c r="CC555" t="s">
        <v>120</v>
      </c>
      <c r="CD555" t="s">
        <v>121</v>
      </c>
      <c r="CE555" t="s">
        <v>150</v>
      </c>
      <c r="CF555" t="s">
        <v>516</v>
      </c>
      <c r="CH555" t="s">
        <v>516</v>
      </c>
      <c r="CI555" t="s">
        <v>141</v>
      </c>
      <c r="CJ555" t="s">
        <v>151</v>
      </c>
      <c r="CK555" t="s">
        <v>152</v>
      </c>
      <c r="CL555" t="s">
        <v>115</v>
      </c>
      <c r="CM555" t="s">
        <v>134</v>
      </c>
      <c r="CN555" t="s">
        <v>134</v>
      </c>
      <c r="CO555" t="s">
        <v>498</v>
      </c>
      <c r="CP555" t="s">
        <v>498</v>
      </c>
      <c r="CQ555" t="s">
        <v>498</v>
      </c>
      <c r="CR555" t="s">
        <v>498</v>
      </c>
      <c r="CS555" t="s">
        <v>498</v>
      </c>
      <c r="CT555" t="s">
        <v>498</v>
      </c>
    </row>
    <row r="556" spans="1:98" x14ac:dyDescent="0.25">
      <c r="A556" t="s">
        <v>97</v>
      </c>
      <c r="B556" t="s">
        <v>175</v>
      </c>
      <c r="C556" t="s">
        <v>98</v>
      </c>
      <c r="D556" t="s">
        <v>502</v>
      </c>
      <c r="E556" t="s">
        <v>517</v>
      </c>
      <c r="H556">
        <v>30210975</v>
      </c>
      <c r="I556" t="s">
        <v>517</v>
      </c>
      <c r="J556" t="s">
        <v>492</v>
      </c>
      <c r="K556" t="s">
        <v>493</v>
      </c>
      <c r="L556" s="6">
        <v>0</v>
      </c>
      <c r="M556" s="6">
        <v>0</v>
      </c>
      <c r="N556" s="6">
        <v>209000</v>
      </c>
      <c r="O556" s="6">
        <v>0</v>
      </c>
      <c r="P556" s="6">
        <v>0</v>
      </c>
      <c r="Q556" s="6">
        <v>209000</v>
      </c>
      <c r="R556" s="6">
        <v>0</v>
      </c>
      <c r="S556" s="6">
        <v>0</v>
      </c>
      <c r="T556" s="6">
        <v>209000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t="s">
        <v>101</v>
      </c>
      <c r="AH556" t="s">
        <v>102</v>
      </c>
      <c r="AI556" t="s">
        <v>103</v>
      </c>
      <c r="AJ556" t="s">
        <v>104</v>
      </c>
      <c r="AK556" t="s">
        <v>105</v>
      </c>
      <c r="AL556" t="s">
        <v>176</v>
      </c>
      <c r="AO556" t="s">
        <v>106</v>
      </c>
      <c r="AP556" t="s">
        <v>107</v>
      </c>
      <c r="AQ556" t="s">
        <v>108</v>
      </c>
      <c r="AR556" t="s">
        <v>109</v>
      </c>
      <c r="AS556" t="s">
        <v>183</v>
      </c>
      <c r="AT556" t="s">
        <v>197</v>
      </c>
      <c r="AU556" t="s">
        <v>197</v>
      </c>
      <c r="AX556" t="s">
        <v>197</v>
      </c>
      <c r="AY556" t="s">
        <v>177</v>
      </c>
      <c r="AZ556" t="s">
        <v>198</v>
      </c>
      <c r="BA556" t="s">
        <v>199</v>
      </c>
      <c r="BB556" t="s">
        <v>503</v>
      </c>
      <c r="BC556" t="s">
        <v>504</v>
      </c>
      <c r="BD556" t="s">
        <v>504</v>
      </c>
      <c r="BE556" t="s">
        <v>507</v>
      </c>
      <c r="BF556" t="s">
        <v>111</v>
      </c>
      <c r="BG556" t="s">
        <v>112</v>
      </c>
      <c r="BH556" t="s">
        <v>201</v>
      </c>
      <c r="BI556" t="s">
        <v>201</v>
      </c>
      <c r="BK556" t="s">
        <v>201</v>
      </c>
      <c r="BL556" t="s">
        <v>113</v>
      </c>
      <c r="BM556" t="s">
        <v>481</v>
      </c>
      <c r="BN556" t="s">
        <v>579</v>
      </c>
      <c r="BP556" t="s">
        <v>579</v>
      </c>
      <c r="BQ556" t="s">
        <v>115</v>
      </c>
      <c r="BR556" t="s">
        <v>115</v>
      </c>
      <c r="BS556" t="s">
        <v>134</v>
      </c>
      <c r="BT556" t="s">
        <v>117</v>
      </c>
      <c r="BU556" t="s">
        <v>135</v>
      </c>
      <c r="BZ556" t="s">
        <v>135</v>
      </c>
      <c r="CA556" t="str">
        <f>VLOOKUP('DCSR exp data'!BZ556,Bucket[],2,FALSE)</f>
        <v>Library maintenance costs</v>
      </c>
      <c r="CB556" t="s">
        <v>119</v>
      </c>
      <c r="CC556" t="s">
        <v>120</v>
      </c>
      <c r="CD556" t="s">
        <v>121</v>
      </c>
      <c r="CE556" t="s">
        <v>150</v>
      </c>
      <c r="CF556" t="s">
        <v>516</v>
      </c>
      <c r="CH556" t="s">
        <v>516</v>
      </c>
      <c r="CI556" t="s">
        <v>141</v>
      </c>
      <c r="CJ556" t="s">
        <v>151</v>
      </c>
      <c r="CK556" t="s">
        <v>152</v>
      </c>
      <c r="CL556" t="s">
        <v>115</v>
      </c>
      <c r="CM556" t="s">
        <v>134</v>
      </c>
      <c r="CN556" t="s">
        <v>134</v>
      </c>
      <c r="CO556" t="s">
        <v>498</v>
      </c>
      <c r="CP556" t="s">
        <v>498</v>
      </c>
      <c r="CQ556" t="s">
        <v>498</v>
      </c>
      <c r="CR556" t="s">
        <v>498</v>
      </c>
      <c r="CS556" t="s">
        <v>498</v>
      </c>
      <c r="CT556" t="s">
        <v>498</v>
      </c>
    </row>
    <row r="557" spans="1:98" x14ac:dyDescent="0.25">
      <c r="A557" t="s">
        <v>97</v>
      </c>
      <c r="B557" t="s">
        <v>175</v>
      </c>
      <c r="C557" t="s">
        <v>98</v>
      </c>
      <c r="D557" t="s">
        <v>502</v>
      </c>
      <c r="E557" t="s">
        <v>517</v>
      </c>
      <c r="H557">
        <v>30210975</v>
      </c>
      <c r="I557" t="s">
        <v>517</v>
      </c>
      <c r="J557" t="s">
        <v>492</v>
      </c>
      <c r="K557" t="s">
        <v>493</v>
      </c>
      <c r="L557" s="6">
        <v>116317.05</v>
      </c>
      <c r="M557" s="6">
        <v>0</v>
      </c>
      <c r="N557" s="6">
        <v>116000</v>
      </c>
      <c r="O557" s="6">
        <v>0</v>
      </c>
      <c r="P557" s="6">
        <v>0</v>
      </c>
      <c r="Q557" s="6">
        <v>116000</v>
      </c>
      <c r="R557" s="6">
        <v>0</v>
      </c>
      <c r="S557" s="6">
        <v>116317.05</v>
      </c>
      <c r="T557" s="6">
        <v>-317.05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116317.05</v>
      </c>
      <c r="AD557" s="6">
        <v>0</v>
      </c>
      <c r="AE557" s="6">
        <v>0</v>
      </c>
      <c r="AF557" s="6">
        <v>0</v>
      </c>
      <c r="AG557" t="s">
        <v>101</v>
      </c>
      <c r="AH557" t="s">
        <v>102</v>
      </c>
      <c r="AI557" t="s">
        <v>103</v>
      </c>
      <c r="AJ557" t="s">
        <v>104</v>
      </c>
      <c r="AK557" t="s">
        <v>105</v>
      </c>
      <c r="AL557" t="s">
        <v>176</v>
      </c>
      <c r="AO557" t="s">
        <v>106</v>
      </c>
      <c r="AP557" t="s">
        <v>107</v>
      </c>
      <c r="AQ557" t="s">
        <v>108</v>
      </c>
      <c r="AR557" t="s">
        <v>109</v>
      </c>
      <c r="AS557" t="s">
        <v>183</v>
      </c>
      <c r="AT557" t="s">
        <v>197</v>
      </c>
      <c r="AU557" t="s">
        <v>197</v>
      </c>
      <c r="AX557" t="s">
        <v>197</v>
      </c>
      <c r="AY557" t="s">
        <v>177</v>
      </c>
      <c r="AZ557" t="s">
        <v>198</v>
      </c>
      <c r="BA557" t="s">
        <v>199</v>
      </c>
      <c r="BB557" t="s">
        <v>503</v>
      </c>
      <c r="BC557" t="s">
        <v>504</v>
      </c>
      <c r="BD557" t="s">
        <v>504</v>
      </c>
      <c r="BE557" t="s">
        <v>507</v>
      </c>
      <c r="BF557" t="s">
        <v>111</v>
      </c>
      <c r="BG557" t="s">
        <v>112</v>
      </c>
      <c r="BH557" t="s">
        <v>201</v>
      </c>
      <c r="BI557" t="s">
        <v>201</v>
      </c>
      <c r="BK557" t="s">
        <v>201</v>
      </c>
      <c r="BL557" t="s">
        <v>113</v>
      </c>
      <c r="BM557" t="s">
        <v>481</v>
      </c>
      <c r="BN557" t="s">
        <v>580</v>
      </c>
      <c r="BP557" t="s">
        <v>580</v>
      </c>
      <c r="BQ557" t="s">
        <v>115</v>
      </c>
      <c r="BR557" t="s">
        <v>115</v>
      </c>
      <c r="BS557" t="s">
        <v>134</v>
      </c>
      <c r="BT557" t="s">
        <v>117</v>
      </c>
      <c r="BU557" t="s">
        <v>135</v>
      </c>
      <c r="BZ557" t="s">
        <v>135</v>
      </c>
      <c r="CA557" t="str">
        <f>VLOOKUP('DCSR exp data'!BZ557,Bucket[],2,FALSE)</f>
        <v>Library maintenance costs</v>
      </c>
      <c r="CB557" t="s">
        <v>119</v>
      </c>
      <c r="CC557" t="s">
        <v>120</v>
      </c>
      <c r="CD557" t="s">
        <v>121</v>
      </c>
      <c r="CE557" t="s">
        <v>150</v>
      </c>
      <c r="CF557" t="s">
        <v>516</v>
      </c>
      <c r="CH557" t="s">
        <v>516</v>
      </c>
      <c r="CI557" t="s">
        <v>141</v>
      </c>
      <c r="CJ557" t="s">
        <v>151</v>
      </c>
      <c r="CK557" t="s">
        <v>152</v>
      </c>
      <c r="CL557" t="s">
        <v>115</v>
      </c>
      <c r="CM557" t="s">
        <v>134</v>
      </c>
      <c r="CN557" t="s">
        <v>134</v>
      </c>
      <c r="CO557" t="s">
        <v>498</v>
      </c>
      <c r="CP557" t="s">
        <v>498</v>
      </c>
      <c r="CQ557" t="s">
        <v>498</v>
      </c>
      <c r="CR557" t="s">
        <v>498</v>
      </c>
      <c r="CS557" t="s">
        <v>498</v>
      </c>
      <c r="CT557" t="s">
        <v>498</v>
      </c>
    </row>
    <row r="558" spans="1:98" x14ac:dyDescent="0.25">
      <c r="A558" t="s">
        <v>97</v>
      </c>
      <c r="B558" t="s">
        <v>175</v>
      </c>
      <c r="C558" t="s">
        <v>98</v>
      </c>
      <c r="D558" t="s">
        <v>502</v>
      </c>
      <c r="E558" t="s">
        <v>517</v>
      </c>
      <c r="H558">
        <v>30210975</v>
      </c>
      <c r="I558" t="s">
        <v>517</v>
      </c>
      <c r="J558" t="s">
        <v>492</v>
      </c>
      <c r="K558" t="s">
        <v>493</v>
      </c>
      <c r="L558" s="6">
        <v>200528.07</v>
      </c>
      <c r="M558" s="6">
        <v>0</v>
      </c>
      <c r="N558" s="6">
        <v>336000</v>
      </c>
      <c r="O558" s="6">
        <v>0</v>
      </c>
      <c r="P558" s="6">
        <v>0</v>
      </c>
      <c r="Q558" s="6">
        <v>336000</v>
      </c>
      <c r="R558" s="6">
        <v>0</v>
      </c>
      <c r="S558" s="6">
        <v>200528.07</v>
      </c>
      <c r="T558" s="6">
        <v>135471.93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200528.07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t="s">
        <v>101</v>
      </c>
      <c r="AH558" t="s">
        <v>102</v>
      </c>
      <c r="AI558" t="s">
        <v>103</v>
      </c>
      <c r="AJ558" t="s">
        <v>104</v>
      </c>
      <c r="AK558" t="s">
        <v>105</v>
      </c>
      <c r="AL558" t="s">
        <v>176</v>
      </c>
      <c r="AO558" t="s">
        <v>106</v>
      </c>
      <c r="AP558" t="s">
        <v>107</v>
      </c>
      <c r="AQ558" t="s">
        <v>108</v>
      </c>
      <c r="AR558" t="s">
        <v>109</v>
      </c>
      <c r="AS558" t="s">
        <v>183</v>
      </c>
      <c r="AT558" t="s">
        <v>197</v>
      </c>
      <c r="AU558" t="s">
        <v>197</v>
      </c>
      <c r="AX558" t="s">
        <v>197</v>
      </c>
      <c r="AY558" t="s">
        <v>177</v>
      </c>
      <c r="AZ558" t="s">
        <v>198</v>
      </c>
      <c r="BA558" t="s">
        <v>199</v>
      </c>
      <c r="BB558" t="s">
        <v>503</v>
      </c>
      <c r="BC558" t="s">
        <v>504</v>
      </c>
      <c r="BD558" t="s">
        <v>504</v>
      </c>
      <c r="BE558" t="s">
        <v>507</v>
      </c>
      <c r="BF558" t="s">
        <v>111</v>
      </c>
      <c r="BG558" t="s">
        <v>112</v>
      </c>
      <c r="BH558" t="s">
        <v>201</v>
      </c>
      <c r="BI558" t="s">
        <v>201</v>
      </c>
      <c r="BK558" t="s">
        <v>201</v>
      </c>
      <c r="BL558" t="s">
        <v>113</v>
      </c>
      <c r="BM558" t="s">
        <v>481</v>
      </c>
      <c r="BN558" t="s">
        <v>581</v>
      </c>
      <c r="BP558" t="s">
        <v>581</v>
      </c>
      <c r="BQ558" t="s">
        <v>115</v>
      </c>
      <c r="BR558" t="s">
        <v>115</v>
      </c>
      <c r="BS558" t="s">
        <v>134</v>
      </c>
      <c r="BT558" t="s">
        <v>117</v>
      </c>
      <c r="BU558" t="s">
        <v>135</v>
      </c>
      <c r="BZ558" t="s">
        <v>135</v>
      </c>
      <c r="CA558" t="str">
        <f>VLOOKUP('DCSR exp data'!BZ558,Bucket[],2,FALSE)</f>
        <v>Library maintenance costs</v>
      </c>
      <c r="CB558" t="s">
        <v>119</v>
      </c>
      <c r="CC558" t="s">
        <v>120</v>
      </c>
      <c r="CD558" t="s">
        <v>121</v>
      </c>
      <c r="CE558" t="s">
        <v>150</v>
      </c>
      <c r="CF558" t="s">
        <v>516</v>
      </c>
      <c r="CH558" t="s">
        <v>516</v>
      </c>
      <c r="CI558" t="s">
        <v>141</v>
      </c>
      <c r="CJ558" t="s">
        <v>151</v>
      </c>
      <c r="CK558" t="s">
        <v>152</v>
      </c>
      <c r="CL558" t="s">
        <v>115</v>
      </c>
      <c r="CM558" t="s">
        <v>134</v>
      </c>
      <c r="CN558" t="s">
        <v>134</v>
      </c>
      <c r="CO558" t="s">
        <v>498</v>
      </c>
      <c r="CP558" t="s">
        <v>498</v>
      </c>
      <c r="CQ558" t="s">
        <v>498</v>
      </c>
      <c r="CR558" t="s">
        <v>498</v>
      </c>
      <c r="CS558" t="s">
        <v>498</v>
      </c>
      <c r="CT558" t="s">
        <v>498</v>
      </c>
    </row>
    <row r="559" spans="1:98" x14ac:dyDescent="0.25">
      <c r="A559" t="s">
        <v>97</v>
      </c>
      <c r="B559" t="s">
        <v>175</v>
      </c>
      <c r="C559" t="s">
        <v>98</v>
      </c>
      <c r="D559" t="s">
        <v>502</v>
      </c>
      <c r="E559" t="s">
        <v>517</v>
      </c>
      <c r="H559">
        <v>30210975</v>
      </c>
      <c r="I559" t="s">
        <v>517</v>
      </c>
      <c r="J559" t="s">
        <v>492</v>
      </c>
      <c r="K559" t="s">
        <v>493</v>
      </c>
      <c r="L559" s="6">
        <v>870846.24</v>
      </c>
      <c r="M559" s="6">
        <v>0</v>
      </c>
      <c r="N559" s="6">
        <v>299000</v>
      </c>
      <c r="O559" s="6">
        <v>0</v>
      </c>
      <c r="P559" s="6">
        <v>0</v>
      </c>
      <c r="Q559" s="6">
        <v>1288000</v>
      </c>
      <c r="R559" s="6">
        <v>0</v>
      </c>
      <c r="S559" s="6">
        <v>1172310.42</v>
      </c>
      <c r="T559" s="6">
        <v>115689.58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221030.24</v>
      </c>
      <c r="AD559" s="6">
        <v>0</v>
      </c>
      <c r="AE559" s="6">
        <v>649816</v>
      </c>
      <c r="AF559" s="6">
        <v>301464.18</v>
      </c>
      <c r="AG559" t="s">
        <v>101</v>
      </c>
      <c r="AH559" t="s">
        <v>102</v>
      </c>
      <c r="AI559" t="s">
        <v>103</v>
      </c>
      <c r="AJ559" t="s">
        <v>104</v>
      </c>
      <c r="AK559" t="s">
        <v>163</v>
      </c>
      <c r="AL559" t="s">
        <v>182</v>
      </c>
      <c r="AO559" t="s">
        <v>106</v>
      </c>
      <c r="AP559" t="s">
        <v>107</v>
      </c>
      <c r="AQ559" t="s">
        <v>108</v>
      </c>
      <c r="AR559" t="s">
        <v>109</v>
      </c>
      <c r="AS559" t="s">
        <v>183</v>
      </c>
      <c r="AT559" t="s">
        <v>197</v>
      </c>
      <c r="AU559" t="s">
        <v>197</v>
      </c>
      <c r="AX559" t="s">
        <v>197</v>
      </c>
      <c r="AY559" t="s">
        <v>177</v>
      </c>
      <c r="AZ559" t="s">
        <v>198</v>
      </c>
      <c r="BA559" t="s">
        <v>199</v>
      </c>
      <c r="BB559" t="s">
        <v>503</v>
      </c>
      <c r="BC559" t="s">
        <v>504</v>
      </c>
      <c r="BD559" t="s">
        <v>504</v>
      </c>
      <c r="BE559" t="s">
        <v>507</v>
      </c>
      <c r="BF559" t="s">
        <v>111</v>
      </c>
      <c r="BG559" t="s">
        <v>112</v>
      </c>
      <c r="BH559" t="s">
        <v>201</v>
      </c>
      <c r="BI559" t="s">
        <v>201</v>
      </c>
      <c r="BK559" t="s">
        <v>201</v>
      </c>
      <c r="BL559" t="s">
        <v>113</v>
      </c>
      <c r="BM559" t="s">
        <v>469</v>
      </c>
      <c r="BN559" t="s">
        <v>470</v>
      </c>
      <c r="BO559" t="s">
        <v>475</v>
      </c>
      <c r="BP559" t="s">
        <v>518</v>
      </c>
      <c r="BQ559" t="s">
        <v>115</v>
      </c>
      <c r="BR559" t="s">
        <v>115</v>
      </c>
      <c r="BS559" t="s">
        <v>134</v>
      </c>
      <c r="BT559" t="s">
        <v>117</v>
      </c>
      <c r="BU559" t="s">
        <v>135</v>
      </c>
      <c r="BZ559" t="s">
        <v>135</v>
      </c>
      <c r="CA559" t="str">
        <f>VLOOKUP('DCSR exp data'!BZ559,Bucket[],2,FALSE)</f>
        <v>Library maintenance costs</v>
      </c>
      <c r="CB559" t="s">
        <v>119</v>
      </c>
      <c r="CC559" t="s">
        <v>120</v>
      </c>
      <c r="CD559" t="s">
        <v>121</v>
      </c>
      <c r="CE559" t="s">
        <v>150</v>
      </c>
      <c r="CF559" t="s">
        <v>516</v>
      </c>
      <c r="CH559" t="s">
        <v>516</v>
      </c>
      <c r="CI559" t="s">
        <v>141</v>
      </c>
      <c r="CJ559" t="s">
        <v>151</v>
      </c>
      <c r="CK559" t="s">
        <v>152</v>
      </c>
      <c r="CL559" t="s">
        <v>115</v>
      </c>
      <c r="CM559" t="s">
        <v>134</v>
      </c>
      <c r="CN559" t="s">
        <v>134</v>
      </c>
      <c r="CO559" t="s">
        <v>498</v>
      </c>
      <c r="CP559" t="s">
        <v>498</v>
      </c>
      <c r="CQ559" t="s">
        <v>498</v>
      </c>
      <c r="CR559" t="s">
        <v>498</v>
      </c>
      <c r="CS559" t="s">
        <v>498</v>
      </c>
      <c r="CT559" t="s">
        <v>498</v>
      </c>
    </row>
    <row r="560" spans="1:98" x14ac:dyDescent="0.25">
      <c r="A560" t="s">
        <v>97</v>
      </c>
      <c r="B560" t="s">
        <v>175</v>
      </c>
      <c r="C560" t="s">
        <v>98</v>
      </c>
      <c r="D560" t="s">
        <v>502</v>
      </c>
      <c r="E560" t="s">
        <v>517</v>
      </c>
      <c r="H560">
        <v>30210975</v>
      </c>
      <c r="I560" t="s">
        <v>517</v>
      </c>
      <c r="J560" t="s">
        <v>492</v>
      </c>
      <c r="K560" t="s">
        <v>493</v>
      </c>
      <c r="L560" s="6">
        <v>236794.27</v>
      </c>
      <c r="M560" s="6">
        <v>0</v>
      </c>
      <c r="N560" s="6">
        <v>-1957000</v>
      </c>
      <c r="O560" s="6">
        <v>0</v>
      </c>
      <c r="P560" s="6">
        <v>0</v>
      </c>
      <c r="Q560" s="6">
        <v>0</v>
      </c>
      <c r="R560" s="6">
        <v>0</v>
      </c>
      <c r="S560" s="6">
        <v>236794.27</v>
      </c>
      <c r="T560" s="6">
        <v>-236794.27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236794.27</v>
      </c>
      <c r="AE560" s="6">
        <v>0</v>
      </c>
      <c r="AF560" s="6">
        <v>0</v>
      </c>
      <c r="AG560" t="s">
        <v>101</v>
      </c>
      <c r="AH560" t="s">
        <v>102</v>
      </c>
      <c r="AI560" t="s">
        <v>103</v>
      </c>
      <c r="AJ560" t="s">
        <v>104</v>
      </c>
      <c r="AK560" t="s">
        <v>163</v>
      </c>
      <c r="AL560" t="s">
        <v>182</v>
      </c>
      <c r="AO560" t="s">
        <v>106</v>
      </c>
      <c r="AP560" t="s">
        <v>107</v>
      </c>
      <c r="AQ560" t="s">
        <v>108</v>
      </c>
      <c r="AR560" t="s">
        <v>109</v>
      </c>
      <c r="AS560" t="s">
        <v>183</v>
      </c>
      <c r="AT560" t="s">
        <v>197</v>
      </c>
      <c r="AU560" t="s">
        <v>197</v>
      </c>
      <c r="AX560" t="s">
        <v>197</v>
      </c>
      <c r="AY560" t="s">
        <v>177</v>
      </c>
      <c r="AZ560" t="s">
        <v>198</v>
      </c>
      <c r="BA560" t="s">
        <v>199</v>
      </c>
      <c r="BB560" t="s">
        <v>503</v>
      </c>
      <c r="BC560" t="s">
        <v>504</v>
      </c>
      <c r="BD560" t="s">
        <v>504</v>
      </c>
      <c r="BE560" t="s">
        <v>507</v>
      </c>
      <c r="BF560" t="s">
        <v>111</v>
      </c>
      <c r="BG560" t="s">
        <v>112</v>
      </c>
      <c r="BH560" t="s">
        <v>201</v>
      </c>
      <c r="BI560" t="s">
        <v>201</v>
      </c>
      <c r="BK560" t="s">
        <v>201</v>
      </c>
      <c r="BL560" t="s">
        <v>113</v>
      </c>
      <c r="BM560" t="s">
        <v>469</v>
      </c>
      <c r="BN560" t="s">
        <v>470</v>
      </c>
      <c r="BO560" t="s">
        <v>475</v>
      </c>
      <c r="BP560" t="s">
        <v>519</v>
      </c>
      <c r="BQ560" t="s">
        <v>115</v>
      </c>
      <c r="BR560" t="s">
        <v>115</v>
      </c>
      <c r="BS560" t="s">
        <v>134</v>
      </c>
      <c r="BT560" t="s">
        <v>117</v>
      </c>
      <c r="BU560" t="s">
        <v>135</v>
      </c>
      <c r="BZ560" t="s">
        <v>135</v>
      </c>
      <c r="CA560" t="str">
        <f>VLOOKUP('DCSR exp data'!BZ560,Bucket[],2,FALSE)</f>
        <v>Library maintenance costs</v>
      </c>
      <c r="CB560" t="s">
        <v>119</v>
      </c>
      <c r="CC560" t="s">
        <v>120</v>
      </c>
      <c r="CD560" t="s">
        <v>121</v>
      </c>
      <c r="CE560" t="s">
        <v>150</v>
      </c>
      <c r="CF560" t="s">
        <v>516</v>
      </c>
      <c r="CH560" t="s">
        <v>516</v>
      </c>
      <c r="CI560" t="s">
        <v>141</v>
      </c>
      <c r="CJ560" t="s">
        <v>151</v>
      </c>
      <c r="CK560" t="s">
        <v>152</v>
      </c>
      <c r="CL560" t="s">
        <v>115</v>
      </c>
      <c r="CM560" t="s">
        <v>134</v>
      </c>
      <c r="CN560" t="s">
        <v>134</v>
      </c>
      <c r="CO560" t="s">
        <v>498</v>
      </c>
      <c r="CP560" t="s">
        <v>498</v>
      </c>
      <c r="CQ560" t="s">
        <v>498</v>
      </c>
      <c r="CR560" t="s">
        <v>498</v>
      </c>
      <c r="CS560" t="s">
        <v>498</v>
      </c>
      <c r="CT560" t="s">
        <v>498</v>
      </c>
    </row>
    <row r="561" spans="1:98" x14ac:dyDescent="0.25">
      <c r="A561" t="s">
        <v>97</v>
      </c>
      <c r="B561" t="s">
        <v>175</v>
      </c>
      <c r="C561" t="s">
        <v>98</v>
      </c>
      <c r="D561" t="s">
        <v>502</v>
      </c>
      <c r="E561" t="s">
        <v>217</v>
      </c>
      <c r="H561">
        <v>30207975</v>
      </c>
      <c r="I561" t="s">
        <v>217</v>
      </c>
      <c r="J561" t="s">
        <v>492</v>
      </c>
      <c r="K561" t="s">
        <v>493</v>
      </c>
      <c r="L561" s="6">
        <v>877894.4</v>
      </c>
      <c r="M561" s="6">
        <v>0</v>
      </c>
      <c r="N561" s="6">
        <v>401000</v>
      </c>
      <c r="O561" s="6">
        <v>0</v>
      </c>
      <c r="P561" s="6">
        <v>0</v>
      </c>
      <c r="Q561" s="6">
        <v>941000</v>
      </c>
      <c r="R561" s="6">
        <v>0</v>
      </c>
      <c r="S561" s="6">
        <v>896194.4</v>
      </c>
      <c r="T561" s="6">
        <v>44805.599999999999</v>
      </c>
      <c r="U561" s="6">
        <v>0</v>
      </c>
      <c r="V561" s="6">
        <v>0</v>
      </c>
      <c r="W561" s="6">
        <v>0</v>
      </c>
      <c r="X561" s="6">
        <v>0</v>
      </c>
      <c r="Y561" s="6">
        <v>219968</v>
      </c>
      <c r="Z561" s="6">
        <v>453636.2</v>
      </c>
      <c r="AA561" s="6">
        <v>177540.2</v>
      </c>
      <c r="AB561" s="6">
        <v>21000</v>
      </c>
      <c r="AC561" s="6">
        <v>5750</v>
      </c>
      <c r="AD561" s="6">
        <v>0</v>
      </c>
      <c r="AE561" s="6">
        <v>0</v>
      </c>
      <c r="AF561" s="6">
        <v>18300</v>
      </c>
      <c r="AG561" t="s">
        <v>101</v>
      </c>
      <c r="AH561" t="s">
        <v>102</v>
      </c>
      <c r="AI561" t="s">
        <v>103</v>
      </c>
      <c r="AJ561" t="s">
        <v>144</v>
      </c>
      <c r="AK561" t="s">
        <v>144</v>
      </c>
      <c r="AO561" t="s">
        <v>106</v>
      </c>
      <c r="AP561" t="s">
        <v>107</v>
      </c>
      <c r="AQ561" t="s">
        <v>108</v>
      </c>
      <c r="AR561" t="s">
        <v>109</v>
      </c>
      <c r="AS561" t="s">
        <v>183</v>
      </c>
      <c r="AT561" t="s">
        <v>197</v>
      </c>
      <c r="AU561" t="s">
        <v>197</v>
      </c>
      <c r="AX561" t="s">
        <v>197</v>
      </c>
      <c r="AY561" t="s">
        <v>177</v>
      </c>
      <c r="AZ561" t="s">
        <v>198</v>
      </c>
      <c r="BA561" t="s">
        <v>199</v>
      </c>
      <c r="BB561" t="s">
        <v>503</v>
      </c>
      <c r="BC561" t="s">
        <v>504</v>
      </c>
      <c r="BD561" t="s">
        <v>504</v>
      </c>
      <c r="BE561" t="s">
        <v>132</v>
      </c>
      <c r="BF561" t="s">
        <v>132</v>
      </c>
      <c r="BK561" t="s">
        <v>132</v>
      </c>
      <c r="BL561" t="s">
        <v>113</v>
      </c>
      <c r="BM561" t="s">
        <v>481</v>
      </c>
      <c r="BN561" t="s">
        <v>514</v>
      </c>
      <c r="BP561" t="s">
        <v>514</v>
      </c>
      <c r="BQ561" t="s">
        <v>115</v>
      </c>
      <c r="BR561" t="s">
        <v>115</v>
      </c>
      <c r="BS561" t="s">
        <v>134</v>
      </c>
      <c r="BT561" t="s">
        <v>117</v>
      </c>
      <c r="BZ561" t="s">
        <v>406</v>
      </c>
      <c r="CA561" t="str">
        <f>VLOOKUP('DCSR exp data'!BZ561,Bucket[],2,FALSE)</f>
        <v>Equipment hire</v>
      </c>
      <c r="CB561" t="s">
        <v>119</v>
      </c>
      <c r="CC561" t="s">
        <v>137</v>
      </c>
      <c r="CD561" t="s">
        <v>138</v>
      </c>
      <c r="CE561" t="s">
        <v>138</v>
      </c>
      <c r="CF561" t="s">
        <v>497</v>
      </c>
      <c r="CH561" t="s">
        <v>497</v>
      </c>
      <c r="CI561" t="s">
        <v>141</v>
      </c>
      <c r="CJ561" t="s">
        <v>151</v>
      </c>
      <c r="CK561" t="s">
        <v>152</v>
      </c>
      <c r="CL561" t="s">
        <v>115</v>
      </c>
      <c r="CM561" t="s">
        <v>134</v>
      </c>
      <c r="CN561" t="s">
        <v>134</v>
      </c>
      <c r="CO561" t="s">
        <v>498</v>
      </c>
      <c r="CP561" t="s">
        <v>498</v>
      </c>
      <c r="CQ561" t="s">
        <v>498</v>
      </c>
      <c r="CR561" t="s">
        <v>498</v>
      </c>
      <c r="CS561" t="s">
        <v>498</v>
      </c>
      <c r="CT561" t="s">
        <v>498</v>
      </c>
    </row>
    <row r="562" spans="1:98" x14ac:dyDescent="0.25">
      <c r="A562" t="s">
        <v>97</v>
      </c>
      <c r="B562" t="s">
        <v>175</v>
      </c>
      <c r="C562" t="s">
        <v>98</v>
      </c>
      <c r="D562" t="s">
        <v>502</v>
      </c>
      <c r="E562" t="s">
        <v>217</v>
      </c>
      <c r="H562">
        <v>30207975</v>
      </c>
      <c r="I562" t="s">
        <v>217</v>
      </c>
      <c r="J562" t="s">
        <v>492</v>
      </c>
      <c r="K562" t="s">
        <v>493</v>
      </c>
      <c r="L562" s="6">
        <v>7683274.0899999999</v>
      </c>
      <c r="M562" s="6">
        <v>0</v>
      </c>
      <c r="N562" s="6">
        <v>0</v>
      </c>
      <c r="O562" s="6">
        <v>0</v>
      </c>
      <c r="P562" s="6">
        <v>0</v>
      </c>
      <c r="Q562" s="6">
        <v>7600000</v>
      </c>
      <c r="R562" s="6">
        <v>0</v>
      </c>
      <c r="S562" s="6">
        <v>8603570.9399999995</v>
      </c>
      <c r="T562" s="6">
        <v>-1003570.94</v>
      </c>
      <c r="U562" s="6">
        <v>676596.99</v>
      </c>
      <c r="V562" s="6">
        <v>676596.99</v>
      </c>
      <c r="W562" s="6">
        <v>664721.30000000005</v>
      </c>
      <c r="X562" s="6">
        <v>664721.30000000005</v>
      </c>
      <c r="Y562" s="6">
        <v>679021.28</v>
      </c>
      <c r="Z562" s="6">
        <v>671871.29</v>
      </c>
      <c r="AA562" s="6">
        <v>671871.29</v>
      </c>
      <c r="AB562" s="6">
        <v>671871.29</v>
      </c>
      <c r="AC562" s="6">
        <v>671871.29</v>
      </c>
      <c r="AD562" s="6">
        <v>786191.23</v>
      </c>
      <c r="AE562" s="6">
        <v>847939.84</v>
      </c>
      <c r="AF562" s="6">
        <v>920296.85</v>
      </c>
      <c r="AG562" t="s">
        <v>101</v>
      </c>
      <c r="AH562" t="s">
        <v>102</v>
      </c>
      <c r="AI562" t="s">
        <v>103</v>
      </c>
      <c r="AJ562" t="s">
        <v>144</v>
      </c>
      <c r="AK562" t="s">
        <v>144</v>
      </c>
      <c r="AO562" t="s">
        <v>106</v>
      </c>
      <c r="AP562" t="s">
        <v>107</v>
      </c>
      <c r="AQ562" t="s">
        <v>108</v>
      </c>
      <c r="AR562" t="s">
        <v>109</v>
      </c>
      <c r="AS562" t="s">
        <v>183</v>
      </c>
      <c r="AT562" t="s">
        <v>197</v>
      </c>
      <c r="AU562" t="s">
        <v>197</v>
      </c>
      <c r="AX562" t="s">
        <v>197</v>
      </c>
      <c r="AY562" t="s">
        <v>177</v>
      </c>
      <c r="AZ562" t="s">
        <v>198</v>
      </c>
      <c r="BA562" t="s">
        <v>199</v>
      </c>
      <c r="BB562" t="s">
        <v>503</v>
      </c>
      <c r="BC562" t="s">
        <v>504</v>
      </c>
      <c r="BD562" t="s">
        <v>504</v>
      </c>
      <c r="BE562" t="s">
        <v>132</v>
      </c>
      <c r="BF562" t="s">
        <v>132</v>
      </c>
      <c r="BK562" t="s">
        <v>132</v>
      </c>
      <c r="BL562" t="s">
        <v>133</v>
      </c>
      <c r="BM562" t="s">
        <v>133</v>
      </c>
      <c r="BP562" t="s">
        <v>133</v>
      </c>
      <c r="BQ562" t="s">
        <v>115</v>
      </c>
      <c r="BR562" t="s">
        <v>115</v>
      </c>
      <c r="BS562" t="s">
        <v>407</v>
      </c>
      <c r="BT562" t="s">
        <v>117</v>
      </c>
      <c r="BU562" t="s">
        <v>495</v>
      </c>
      <c r="BV562" t="s">
        <v>409</v>
      </c>
      <c r="BW562" t="s">
        <v>418</v>
      </c>
      <c r="BX562" t="s">
        <v>499</v>
      </c>
      <c r="BZ562" t="s">
        <v>499</v>
      </c>
      <c r="CA562" t="str">
        <f>VLOOKUP('DCSR exp data'!BZ562,Bucket[],2,FALSE)</f>
        <v>Personnell costs</v>
      </c>
      <c r="CB562" t="s">
        <v>119</v>
      </c>
      <c r="CC562" t="s">
        <v>137</v>
      </c>
      <c r="CD562" t="s">
        <v>138</v>
      </c>
      <c r="CE562" t="s">
        <v>138</v>
      </c>
      <c r="CF562" t="s">
        <v>497</v>
      </c>
      <c r="CH562" t="s">
        <v>497</v>
      </c>
      <c r="CI562" t="s">
        <v>141</v>
      </c>
      <c r="CJ562" t="s">
        <v>151</v>
      </c>
      <c r="CK562" t="s">
        <v>152</v>
      </c>
      <c r="CL562" t="s">
        <v>115</v>
      </c>
      <c r="CM562" t="s">
        <v>407</v>
      </c>
      <c r="CN562" t="s">
        <v>407</v>
      </c>
      <c r="CO562" t="s">
        <v>498</v>
      </c>
      <c r="CP562" t="s">
        <v>498</v>
      </c>
      <c r="CQ562" t="s">
        <v>498</v>
      </c>
      <c r="CR562" t="s">
        <v>498</v>
      </c>
      <c r="CS562" t="s">
        <v>498</v>
      </c>
      <c r="CT562" t="s">
        <v>498</v>
      </c>
    </row>
    <row r="563" spans="1:98" x14ac:dyDescent="0.25">
      <c r="A563" t="s">
        <v>97</v>
      </c>
      <c r="B563" t="s">
        <v>175</v>
      </c>
      <c r="C563" t="s">
        <v>98</v>
      </c>
      <c r="D563" t="s">
        <v>502</v>
      </c>
      <c r="E563" t="s">
        <v>217</v>
      </c>
      <c r="H563">
        <v>30207975</v>
      </c>
      <c r="I563" t="s">
        <v>217</v>
      </c>
      <c r="J563" t="s">
        <v>492</v>
      </c>
      <c r="K563" t="s">
        <v>493</v>
      </c>
      <c r="L563" s="6">
        <v>403906.8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440625.6</v>
      </c>
      <c r="T563" s="6">
        <v>-440625.6</v>
      </c>
      <c r="U563" s="6">
        <v>36718.800000000003</v>
      </c>
      <c r="V563" s="6">
        <v>36718.800000000003</v>
      </c>
      <c r="W563" s="6">
        <v>36718.800000000003</v>
      </c>
      <c r="X563" s="6">
        <v>36718.800000000003</v>
      </c>
      <c r="Y563" s="6">
        <v>36718.800000000003</v>
      </c>
      <c r="Z563" s="6">
        <v>36718.800000000003</v>
      </c>
      <c r="AA563" s="6">
        <v>18359.400000000001</v>
      </c>
      <c r="AB563" s="6">
        <v>18359.400000000001</v>
      </c>
      <c r="AC563" s="6">
        <v>73437.600000000006</v>
      </c>
      <c r="AD563" s="6">
        <v>36718.800000000003</v>
      </c>
      <c r="AE563" s="6">
        <v>36718.800000000003</v>
      </c>
      <c r="AF563" s="6">
        <v>36718.800000000003</v>
      </c>
      <c r="AG563" t="s">
        <v>101</v>
      </c>
      <c r="AH563" t="s">
        <v>102</v>
      </c>
      <c r="AI563" t="s">
        <v>103</v>
      </c>
      <c r="AJ563" t="s">
        <v>144</v>
      </c>
      <c r="AK563" t="s">
        <v>144</v>
      </c>
      <c r="AO563" t="s">
        <v>106</v>
      </c>
      <c r="AP563" t="s">
        <v>107</v>
      </c>
      <c r="AQ563" t="s">
        <v>145</v>
      </c>
      <c r="AR563" t="s">
        <v>494</v>
      </c>
      <c r="AS563" t="s">
        <v>146</v>
      </c>
      <c r="AX563" t="s">
        <v>146</v>
      </c>
      <c r="AY563" t="s">
        <v>177</v>
      </c>
      <c r="AZ563" t="s">
        <v>198</v>
      </c>
      <c r="BA563" t="s">
        <v>199</v>
      </c>
      <c r="BB563" t="s">
        <v>501</v>
      </c>
      <c r="BD563" t="s">
        <v>501</v>
      </c>
      <c r="BE563" t="s">
        <v>132</v>
      </c>
      <c r="BF563" t="s">
        <v>132</v>
      </c>
      <c r="BK563" t="s">
        <v>132</v>
      </c>
      <c r="BL563" t="s">
        <v>133</v>
      </c>
      <c r="BM563" t="s">
        <v>133</v>
      </c>
      <c r="BP563" t="s">
        <v>133</v>
      </c>
      <c r="BQ563" t="s">
        <v>115</v>
      </c>
      <c r="BR563" t="s">
        <v>115</v>
      </c>
      <c r="BS563" t="s">
        <v>407</v>
      </c>
      <c r="BT563" t="s">
        <v>117</v>
      </c>
      <c r="BU563" t="s">
        <v>495</v>
      </c>
      <c r="BV563" t="s">
        <v>409</v>
      </c>
      <c r="BW563" t="s">
        <v>418</v>
      </c>
      <c r="BX563" t="s">
        <v>499</v>
      </c>
      <c r="BZ563" t="s">
        <v>499</v>
      </c>
      <c r="CA563" t="str">
        <f>VLOOKUP('DCSR exp data'!BZ563,Bucket[],2,FALSE)</f>
        <v>Personnell costs</v>
      </c>
      <c r="CB563" t="s">
        <v>119</v>
      </c>
      <c r="CC563" t="s">
        <v>137</v>
      </c>
      <c r="CD563" t="s">
        <v>138</v>
      </c>
      <c r="CE563" t="s">
        <v>138</v>
      </c>
      <c r="CF563" t="s">
        <v>497</v>
      </c>
      <c r="CH563" t="s">
        <v>497</v>
      </c>
      <c r="CI563" t="s">
        <v>141</v>
      </c>
      <c r="CJ563" t="s">
        <v>151</v>
      </c>
      <c r="CK563" t="s">
        <v>152</v>
      </c>
      <c r="CL563" t="s">
        <v>115</v>
      </c>
      <c r="CM563" t="s">
        <v>407</v>
      </c>
      <c r="CN563" t="s">
        <v>407</v>
      </c>
      <c r="CO563" t="s">
        <v>498</v>
      </c>
      <c r="CP563" t="s">
        <v>498</v>
      </c>
      <c r="CQ563" t="s">
        <v>498</v>
      </c>
      <c r="CR563" t="s">
        <v>498</v>
      </c>
      <c r="CS563" t="s">
        <v>498</v>
      </c>
      <c r="CT563" t="s">
        <v>498</v>
      </c>
    </row>
    <row r="564" spans="1:98" x14ac:dyDescent="0.25">
      <c r="A564" t="s">
        <v>97</v>
      </c>
      <c r="B564" t="s">
        <v>175</v>
      </c>
      <c r="C564" t="s">
        <v>98</v>
      </c>
      <c r="D564" t="s">
        <v>502</v>
      </c>
      <c r="E564" t="s">
        <v>217</v>
      </c>
      <c r="H564">
        <v>30207975</v>
      </c>
      <c r="I564" t="s">
        <v>217</v>
      </c>
      <c r="J564" t="s">
        <v>492</v>
      </c>
      <c r="K564" t="s">
        <v>493</v>
      </c>
      <c r="L564" s="6">
        <v>299057.24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299057.24</v>
      </c>
      <c r="T564" s="6">
        <v>-299057.24</v>
      </c>
      <c r="U564" s="6">
        <v>0</v>
      </c>
      <c r="V564" s="6">
        <v>0</v>
      </c>
      <c r="W564" s="6">
        <v>0</v>
      </c>
      <c r="X564" s="6">
        <v>0</v>
      </c>
      <c r="Y564" s="6">
        <v>299057.24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t="s">
        <v>101</v>
      </c>
      <c r="AH564" t="s">
        <v>102</v>
      </c>
      <c r="AI564" t="s">
        <v>103</v>
      </c>
      <c r="AJ564" t="s">
        <v>144</v>
      </c>
      <c r="AK564" t="s">
        <v>144</v>
      </c>
      <c r="AO564" t="s">
        <v>106</v>
      </c>
      <c r="AP564" t="s">
        <v>107</v>
      </c>
      <c r="AQ564" t="s">
        <v>108</v>
      </c>
      <c r="AR564" t="s">
        <v>109</v>
      </c>
      <c r="AS564" t="s">
        <v>183</v>
      </c>
      <c r="AT564" t="s">
        <v>197</v>
      </c>
      <c r="AU564" t="s">
        <v>197</v>
      </c>
      <c r="AX564" t="s">
        <v>197</v>
      </c>
      <c r="AY564" t="s">
        <v>177</v>
      </c>
      <c r="AZ564" t="s">
        <v>198</v>
      </c>
      <c r="BA564" t="s">
        <v>199</v>
      </c>
      <c r="BB564" t="s">
        <v>503</v>
      </c>
      <c r="BC564" t="s">
        <v>504</v>
      </c>
      <c r="BD564" t="s">
        <v>504</v>
      </c>
      <c r="BE564" t="s">
        <v>132</v>
      </c>
      <c r="BF564" t="s">
        <v>132</v>
      </c>
      <c r="BK564" t="s">
        <v>132</v>
      </c>
      <c r="BL564" t="s">
        <v>133</v>
      </c>
      <c r="BM564" t="s">
        <v>133</v>
      </c>
      <c r="BP564" t="s">
        <v>133</v>
      </c>
      <c r="BQ564" t="s">
        <v>115</v>
      </c>
      <c r="BR564" t="s">
        <v>115</v>
      </c>
      <c r="BS564" t="s">
        <v>407</v>
      </c>
      <c r="BT564" t="s">
        <v>117</v>
      </c>
      <c r="BU564" t="s">
        <v>495</v>
      </c>
      <c r="BV564" t="s">
        <v>409</v>
      </c>
      <c r="BW564" t="s">
        <v>424</v>
      </c>
      <c r="BX564" t="s">
        <v>425</v>
      </c>
      <c r="BZ564" t="s">
        <v>425</v>
      </c>
      <c r="CA564" t="str">
        <f>VLOOKUP('DCSR exp data'!BZ564,Bucket[],2,FALSE)</f>
        <v>Personnell costs</v>
      </c>
      <c r="CB564" t="s">
        <v>119</v>
      </c>
      <c r="CC564" t="s">
        <v>137</v>
      </c>
      <c r="CD564" t="s">
        <v>138</v>
      </c>
      <c r="CE564" t="s">
        <v>138</v>
      </c>
      <c r="CF564" t="s">
        <v>497</v>
      </c>
      <c r="CH564" t="s">
        <v>497</v>
      </c>
      <c r="CI564" t="s">
        <v>141</v>
      </c>
      <c r="CJ564" t="s">
        <v>151</v>
      </c>
      <c r="CK564" t="s">
        <v>152</v>
      </c>
      <c r="CL564" t="s">
        <v>115</v>
      </c>
      <c r="CM564" t="s">
        <v>407</v>
      </c>
      <c r="CN564" t="s">
        <v>407</v>
      </c>
      <c r="CO564" t="s">
        <v>498</v>
      </c>
      <c r="CP564" t="s">
        <v>498</v>
      </c>
      <c r="CQ564" t="s">
        <v>498</v>
      </c>
      <c r="CR564" t="s">
        <v>498</v>
      </c>
      <c r="CS564" t="s">
        <v>498</v>
      </c>
      <c r="CT564" t="s">
        <v>498</v>
      </c>
    </row>
    <row r="565" spans="1:98" x14ac:dyDescent="0.25">
      <c r="A565" t="s">
        <v>97</v>
      </c>
      <c r="B565" t="s">
        <v>175</v>
      </c>
      <c r="C565" t="s">
        <v>98</v>
      </c>
      <c r="D565" t="s">
        <v>502</v>
      </c>
      <c r="E565" t="s">
        <v>217</v>
      </c>
      <c r="H565">
        <v>30207975</v>
      </c>
      <c r="I565" t="s">
        <v>217</v>
      </c>
      <c r="J565" t="s">
        <v>492</v>
      </c>
      <c r="K565" t="s">
        <v>493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1000000</v>
      </c>
      <c r="R565" s="6">
        <v>0</v>
      </c>
      <c r="S565" s="6">
        <v>0</v>
      </c>
      <c r="T565" s="6">
        <v>1000000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t="s">
        <v>101</v>
      </c>
      <c r="AH565" t="s">
        <v>102</v>
      </c>
      <c r="AI565" t="s">
        <v>103</v>
      </c>
      <c r="AJ565" t="s">
        <v>144</v>
      </c>
      <c r="AK565" t="s">
        <v>144</v>
      </c>
      <c r="AO565" t="s">
        <v>106</v>
      </c>
      <c r="AP565" t="s">
        <v>107</v>
      </c>
      <c r="AQ565" t="s">
        <v>108</v>
      </c>
      <c r="AR565" t="s">
        <v>109</v>
      </c>
      <c r="AS565" t="s">
        <v>183</v>
      </c>
      <c r="AT565" t="s">
        <v>197</v>
      </c>
      <c r="AU565" t="s">
        <v>197</v>
      </c>
      <c r="AX565" t="s">
        <v>197</v>
      </c>
      <c r="AY565" t="s">
        <v>177</v>
      </c>
      <c r="AZ565" t="s">
        <v>198</v>
      </c>
      <c r="BA565" t="s">
        <v>199</v>
      </c>
      <c r="BB565" t="s">
        <v>503</v>
      </c>
      <c r="BC565" t="s">
        <v>504</v>
      </c>
      <c r="BD565" t="s">
        <v>504</v>
      </c>
      <c r="BE565" t="s">
        <v>132</v>
      </c>
      <c r="BF565" t="s">
        <v>132</v>
      </c>
      <c r="BK565" t="s">
        <v>132</v>
      </c>
      <c r="BL565" t="s">
        <v>133</v>
      </c>
      <c r="BM565" t="s">
        <v>133</v>
      </c>
      <c r="BP565" t="s">
        <v>133</v>
      </c>
      <c r="BQ565" t="s">
        <v>115</v>
      </c>
      <c r="BR565" t="s">
        <v>115</v>
      </c>
      <c r="BS565" t="s">
        <v>407</v>
      </c>
      <c r="BT565" t="s">
        <v>117</v>
      </c>
      <c r="BU565" t="s">
        <v>495</v>
      </c>
      <c r="BV565" t="s">
        <v>409</v>
      </c>
      <c r="BW565" t="s">
        <v>420</v>
      </c>
      <c r="BX565" t="s">
        <v>421</v>
      </c>
      <c r="BZ565" t="s">
        <v>421</v>
      </c>
      <c r="CA565" t="str">
        <f>VLOOKUP('DCSR exp data'!BZ565,Bucket[],2,FALSE)</f>
        <v>Personnell costs</v>
      </c>
      <c r="CB565" t="s">
        <v>119</v>
      </c>
      <c r="CC565" t="s">
        <v>137</v>
      </c>
      <c r="CD565" t="s">
        <v>138</v>
      </c>
      <c r="CE565" t="s">
        <v>138</v>
      </c>
      <c r="CF565" t="s">
        <v>497</v>
      </c>
      <c r="CH565" t="s">
        <v>497</v>
      </c>
      <c r="CI565" t="s">
        <v>141</v>
      </c>
      <c r="CJ565" t="s">
        <v>151</v>
      </c>
      <c r="CK565" t="s">
        <v>152</v>
      </c>
      <c r="CL565" t="s">
        <v>115</v>
      </c>
      <c r="CM565" t="s">
        <v>407</v>
      </c>
      <c r="CN565" t="s">
        <v>407</v>
      </c>
      <c r="CO565" t="s">
        <v>498</v>
      </c>
      <c r="CP565" t="s">
        <v>498</v>
      </c>
      <c r="CQ565" t="s">
        <v>498</v>
      </c>
      <c r="CR565" t="s">
        <v>498</v>
      </c>
      <c r="CS565" t="s">
        <v>498</v>
      </c>
      <c r="CT565" t="s">
        <v>498</v>
      </c>
    </row>
    <row r="566" spans="1:98" x14ac:dyDescent="0.25">
      <c r="A566" t="s">
        <v>97</v>
      </c>
      <c r="B566" t="s">
        <v>175</v>
      </c>
      <c r="C566" t="s">
        <v>98</v>
      </c>
      <c r="D566" t="s">
        <v>502</v>
      </c>
      <c r="E566" t="s">
        <v>217</v>
      </c>
      <c r="H566">
        <v>30207975</v>
      </c>
      <c r="I566" t="s">
        <v>217</v>
      </c>
      <c r="J566" t="s">
        <v>492</v>
      </c>
      <c r="K566" t="s">
        <v>493</v>
      </c>
      <c r="L566" s="6">
        <v>1082710.17</v>
      </c>
      <c r="M566" s="6">
        <v>0</v>
      </c>
      <c r="N566" s="6">
        <v>0</v>
      </c>
      <c r="O566" s="6">
        <v>0</v>
      </c>
      <c r="P566" s="6">
        <v>0</v>
      </c>
      <c r="Q566" s="6">
        <v>4000000</v>
      </c>
      <c r="R566" s="6">
        <v>0</v>
      </c>
      <c r="S566" s="6">
        <v>1434710.17</v>
      </c>
      <c r="T566" s="6">
        <v>2565289.83</v>
      </c>
      <c r="U566" s="6">
        <v>85806.75</v>
      </c>
      <c r="V566" s="6">
        <v>9806.75</v>
      </c>
      <c r="W566" s="6">
        <v>9806.75</v>
      </c>
      <c r="X566" s="6">
        <v>91354.559999999998</v>
      </c>
      <c r="Y566" s="6">
        <v>110838.64</v>
      </c>
      <c r="Z566" s="6">
        <v>117483.84</v>
      </c>
      <c r="AA566" s="6">
        <v>129612.88</v>
      </c>
      <c r="AB566" s="6">
        <v>120000</v>
      </c>
      <c r="AC566" s="6">
        <v>184000</v>
      </c>
      <c r="AD566" s="6">
        <v>106000</v>
      </c>
      <c r="AE566" s="6">
        <v>118000</v>
      </c>
      <c r="AF566" s="6">
        <v>352000</v>
      </c>
      <c r="AG566" t="s">
        <v>101</v>
      </c>
      <c r="AH566" t="s">
        <v>102</v>
      </c>
      <c r="AI566" t="s">
        <v>103</v>
      </c>
      <c r="AJ566" t="s">
        <v>144</v>
      </c>
      <c r="AK566" t="s">
        <v>144</v>
      </c>
      <c r="AO566" t="s">
        <v>106</v>
      </c>
      <c r="AP566" t="s">
        <v>107</v>
      </c>
      <c r="AQ566" t="s">
        <v>108</v>
      </c>
      <c r="AR566" t="s">
        <v>109</v>
      </c>
      <c r="AS566" t="s">
        <v>183</v>
      </c>
      <c r="AT566" t="s">
        <v>197</v>
      </c>
      <c r="AU566" t="s">
        <v>197</v>
      </c>
      <c r="AX566" t="s">
        <v>197</v>
      </c>
      <c r="AY566" t="s">
        <v>177</v>
      </c>
      <c r="AZ566" t="s">
        <v>198</v>
      </c>
      <c r="BA566" t="s">
        <v>199</v>
      </c>
      <c r="BB566" t="s">
        <v>503</v>
      </c>
      <c r="BC566" t="s">
        <v>504</v>
      </c>
      <c r="BD566" t="s">
        <v>504</v>
      </c>
      <c r="BE566" t="s">
        <v>132</v>
      </c>
      <c r="BF566" t="s">
        <v>132</v>
      </c>
      <c r="BK566" t="s">
        <v>132</v>
      </c>
      <c r="BL566" t="s">
        <v>133</v>
      </c>
      <c r="BM566" t="s">
        <v>133</v>
      </c>
      <c r="BP566" t="s">
        <v>133</v>
      </c>
      <c r="BQ566" t="s">
        <v>115</v>
      </c>
      <c r="BR566" t="s">
        <v>115</v>
      </c>
      <c r="BS566" t="s">
        <v>407</v>
      </c>
      <c r="BT566" t="s">
        <v>117</v>
      </c>
      <c r="BU566" t="s">
        <v>495</v>
      </c>
      <c r="BV566" t="s">
        <v>409</v>
      </c>
      <c r="BW566" t="s">
        <v>410</v>
      </c>
      <c r="BX566" t="s">
        <v>415</v>
      </c>
      <c r="BZ566" t="s">
        <v>415</v>
      </c>
      <c r="CA566" t="str">
        <f>VLOOKUP('DCSR exp data'!BZ566,Bucket[],2,FALSE)</f>
        <v>Personnell costs</v>
      </c>
      <c r="CB566" t="s">
        <v>119</v>
      </c>
      <c r="CC566" t="s">
        <v>137</v>
      </c>
      <c r="CD566" t="s">
        <v>138</v>
      </c>
      <c r="CE566" t="s">
        <v>138</v>
      </c>
      <c r="CF566" t="s">
        <v>497</v>
      </c>
      <c r="CH566" t="s">
        <v>497</v>
      </c>
      <c r="CI566" t="s">
        <v>141</v>
      </c>
      <c r="CJ566" t="s">
        <v>151</v>
      </c>
      <c r="CK566" t="s">
        <v>152</v>
      </c>
      <c r="CL566" t="s">
        <v>115</v>
      </c>
      <c r="CM566" t="s">
        <v>407</v>
      </c>
      <c r="CN566" t="s">
        <v>407</v>
      </c>
      <c r="CO566" t="s">
        <v>498</v>
      </c>
      <c r="CP566" t="s">
        <v>498</v>
      </c>
      <c r="CQ566" t="s">
        <v>498</v>
      </c>
      <c r="CR566" t="s">
        <v>498</v>
      </c>
      <c r="CS566" t="s">
        <v>498</v>
      </c>
      <c r="CT566" t="s">
        <v>498</v>
      </c>
    </row>
    <row r="567" spans="1:98" x14ac:dyDescent="0.25">
      <c r="A567" t="s">
        <v>97</v>
      </c>
      <c r="B567" t="s">
        <v>175</v>
      </c>
      <c r="C567" t="s">
        <v>98</v>
      </c>
      <c r="D567" t="s">
        <v>502</v>
      </c>
      <c r="E567" t="s">
        <v>217</v>
      </c>
      <c r="H567">
        <v>30207975</v>
      </c>
      <c r="I567" t="s">
        <v>217</v>
      </c>
      <c r="J567" t="s">
        <v>492</v>
      </c>
      <c r="K567" t="s">
        <v>493</v>
      </c>
      <c r="L567" s="6">
        <v>10000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8000</v>
      </c>
      <c r="Y567" s="6">
        <v>2000</v>
      </c>
      <c r="Z567" s="6">
        <v>2000</v>
      </c>
      <c r="AA567" s="6">
        <v>-10000</v>
      </c>
      <c r="AB567" s="6">
        <v>2000</v>
      </c>
      <c r="AC567" s="6">
        <v>2000</v>
      </c>
      <c r="AD567" s="6">
        <v>2000</v>
      </c>
      <c r="AE567" s="6">
        <v>2000</v>
      </c>
      <c r="AF567" s="6">
        <v>-10000</v>
      </c>
      <c r="AG567" t="s">
        <v>101</v>
      </c>
      <c r="AH567" t="s">
        <v>102</v>
      </c>
      <c r="AI567" t="s">
        <v>103</v>
      </c>
      <c r="AJ567" t="s">
        <v>144</v>
      </c>
      <c r="AK567" t="s">
        <v>144</v>
      </c>
      <c r="AO567" t="s">
        <v>106</v>
      </c>
      <c r="AP567" t="s">
        <v>107</v>
      </c>
      <c r="AQ567" t="s">
        <v>108</v>
      </c>
      <c r="AR567" t="s">
        <v>109</v>
      </c>
      <c r="AS567" t="s">
        <v>184</v>
      </c>
      <c r="AT567" t="s">
        <v>505</v>
      </c>
      <c r="AU567" t="s">
        <v>226</v>
      </c>
      <c r="AX567" t="s">
        <v>226</v>
      </c>
      <c r="AY567" t="s">
        <v>177</v>
      </c>
      <c r="AZ567" t="s">
        <v>178</v>
      </c>
      <c r="BA567" t="s">
        <v>183</v>
      </c>
      <c r="BB567" t="s">
        <v>582</v>
      </c>
      <c r="BC567" t="s">
        <v>583</v>
      </c>
      <c r="BD567" t="s">
        <v>583</v>
      </c>
      <c r="BE567" t="s">
        <v>132</v>
      </c>
      <c r="BF567" t="s">
        <v>132</v>
      </c>
      <c r="BK567" t="s">
        <v>132</v>
      </c>
      <c r="BL567" t="s">
        <v>133</v>
      </c>
      <c r="BM567" t="s">
        <v>133</v>
      </c>
      <c r="BP567" t="s">
        <v>133</v>
      </c>
      <c r="BQ567" t="s">
        <v>115</v>
      </c>
      <c r="BR567" t="s">
        <v>115</v>
      </c>
      <c r="BS567" t="s">
        <v>407</v>
      </c>
      <c r="BT567" t="s">
        <v>117</v>
      </c>
      <c r="BU567" t="s">
        <v>495</v>
      </c>
      <c r="BV567" t="s">
        <v>409</v>
      </c>
      <c r="BW567" t="s">
        <v>410</v>
      </c>
      <c r="BX567" t="s">
        <v>415</v>
      </c>
      <c r="BZ567" t="s">
        <v>415</v>
      </c>
      <c r="CA567" t="str">
        <f>VLOOKUP('DCSR exp data'!BZ567,Bucket[],2,FALSE)</f>
        <v>Personnell costs</v>
      </c>
      <c r="CB567" t="s">
        <v>119</v>
      </c>
      <c r="CC567" t="s">
        <v>137</v>
      </c>
      <c r="CD567" t="s">
        <v>138</v>
      </c>
      <c r="CE567" t="s">
        <v>138</v>
      </c>
      <c r="CF567" t="s">
        <v>497</v>
      </c>
      <c r="CH567" t="s">
        <v>497</v>
      </c>
      <c r="CI567" t="s">
        <v>141</v>
      </c>
      <c r="CJ567" t="s">
        <v>151</v>
      </c>
      <c r="CK567" t="s">
        <v>152</v>
      </c>
      <c r="CL567" t="s">
        <v>193</v>
      </c>
      <c r="CM567" t="s">
        <v>193</v>
      </c>
      <c r="CN567" t="s">
        <v>193</v>
      </c>
      <c r="CO567" t="s">
        <v>498</v>
      </c>
      <c r="CP567" t="s">
        <v>498</v>
      </c>
      <c r="CQ567" t="s">
        <v>498</v>
      </c>
      <c r="CR567" t="s">
        <v>498</v>
      </c>
      <c r="CS567" t="s">
        <v>498</v>
      </c>
      <c r="CT567" t="s">
        <v>498</v>
      </c>
    </row>
    <row r="568" spans="1:98" x14ac:dyDescent="0.25">
      <c r="A568" t="s">
        <v>97</v>
      </c>
      <c r="B568" t="s">
        <v>175</v>
      </c>
      <c r="C568" t="s">
        <v>98</v>
      </c>
      <c r="D568" t="s">
        <v>502</v>
      </c>
      <c r="E568" t="s">
        <v>217</v>
      </c>
      <c r="H568">
        <v>30207975</v>
      </c>
      <c r="I568" t="s">
        <v>217</v>
      </c>
      <c r="J568" t="s">
        <v>492</v>
      </c>
      <c r="K568" t="s">
        <v>493</v>
      </c>
      <c r="L568" s="6">
        <v>20768070.170000002</v>
      </c>
      <c r="M568" s="6">
        <v>0</v>
      </c>
      <c r="N568" s="6">
        <v>-3200000</v>
      </c>
      <c r="O568" s="6">
        <v>0</v>
      </c>
      <c r="P568" s="6">
        <v>0</v>
      </c>
      <c r="Q568" s="6">
        <v>19268000</v>
      </c>
      <c r="R568" s="6">
        <v>0</v>
      </c>
      <c r="S568" s="6">
        <v>23230478.199999999</v>
      </c>
      <c r="T568" s="6">
        <v>-3962478.2</v>
      </c>
      <c r="U568" s="6">
        <v>1828642.25</v>
      </c>
      <c r="V568" s="6">
        <v>1828642.25</v>
      </c>
      <c r="W568" s="6">
        <v>1796545.75</v>
      </c>
      <c r="X568" s="6">
        <v>1796545.75</v>
      </c>
      <c r="Y568" s="6">
        <v>1834998.75</v>
      </c>
      <c r="Z568" s="6">
        <v>1799770</v>
      </c>
      <c r="AA568" s="6">
        <v>1815870</v>
      </c>
      <c r="AB568" s="6">
        <v>1816020</v>
      </c>
      <c r="AC568" s="6">
        <v>1828888.42</v>
      </c>
      <c r="AD568" s="6">
        <v>2125643.0299999998</v>
      </c>
      <c r="AE568" s="6">
        <v>2296503.9700000002</v>
      </c>
      <c r="AF568" s="6">
        <v>2462408.0299999998</v>
      </c>
      <c r="AG568" t="s">
        <v>101</v>
      </c>
      <c r="AH568" t="s">
        <v>102</v>
      </c>
      <c r="AI568" t="s">
        <v>103</v>
      </c>
      <c r="AJ568" t="s">
        <v>144</v>
      </c>
      <c r="AK568" t="s">
        <v>144</v>
      </c>
      <c r="AO568" t="s">
        <v>106</v>
      </c>
      <c r="AP568" t="s">
        <v>107</v>
      </c>
      <c r="AQ568" t="s">
        <v>108</v>
      </c>
      <c r="AR568" t="s">
        <v>109</v>
      </c>
      <c r="AS568" t="s">
        <v>183</v>
      </c>
      <c r="AT568" t="s">
        <v>197</v>
      </c>
      <c r="AU568" t="s">
        <v>197</v>
      </c>
      <c r="AX568" t="s">
        <v>197</v>
      </c>
      <c r="AY568" t="s">
        <v>177</v>
      </c>
      <c r="AZ568" t="s">
        <v>198</v>
      </c>
      <c r="BA568" t="s">
        <v>199</v>
      </c>
      <c r="BB568" t="s">
        <v>503</v>
      </c>
      <c r="BC568" t="s">
        <v>504</v>
      </c>
      <c r="BD568" t="s">
        <v>504</v>
      </c>
      <c r="BE568" t="s">
        <v>132</v>
      </c>
      <c r="BF568" t="s">
        <v>132</v>
      </c>
      <c r="BK568" t="s">
        <v>132</v>
      </c>
      <c r="BL568" t="s">
        <v>133</v>
      </c>
      <c r="BM568" t="s">
        <v>133</v>
      </c>
      <c r="BP568" t="s">
        <v>133</v>
      </c>
      <c r="BQ568" t="s">
        <v>115</v>
      </c>
      <c r="BR568" t="s">
        <v>115</v>
      </c>
      <c r="BS568" t="s">
        <v>407</v>
      </c>
      <c r="BT568" t="s">
        <v>117</v>
      </c>
      <c r="BU568" t="s">
        <v>495</v>
      </c>
      <c r="BV568" t="s">
        <v>416</v>
      </c>
      <c r="BW568" t="s">
        <v>496</v>
      </c>
      <c r="BZ568" t="s">
        <v>496</v>
      </c>
      <c r="CA568" t="str">
        <f>VLOOKUP('DCSR exp data'!BZ568,Bucket[],2,FALSE)</f>
        <v>Personnell costs</v>
      </c>
      <c r="CB568" t="s">
        <v>119</v>
      </c>
      <c r="CC568" t="s">
        <v>137</v>
      </c>
      <c r="CD568" t="s">
        <v>138</v>
      </c>
      <c r="CE568" t="s">
        <v>138</v>
      </c>
      <c r="CF568" t="s">
        <v>497</v>
      </c>
      <c r="CH568" t="s">
        <v>497</v>
      </c>
      <c r="CI568" t="s">
        <v>141</v>
      </c>
      <c r="CJ568" t="s">
        <v>151</v>
      </c>
      <c r="CK568" t="s">
        <v>152</v>
      </c>
      <c r="CL568" t="s">
        <v>115</v>
      </c>
      <c r="CM568" t="s">
        <v>407</v>
      </c>
      <c r="CN568" t="s">
        <v>407</v>
      </c>
      <c r="CO568" t="s">
        <v>498</v>
      </c>
      <c r="CP568" t="s">
        <v>498</v>
      </c>
      <c r="CQ568" t="s">
        <v>498</v>
      </c>
      <c r="CR568" t="s">
        <v>498</v>
      </c>
      <c r="CS568" t="s">
        <v>498</v>
      </c>
      <c r="CT568" t="s">
        <v>498</v>
      </c>
    </row>
    <row r="569" spans="1:98" x14ac:dyDescent="0.25">
      <c r="A569" t="s">
        <v>97</v>
      </c>
      <c r="B569" t="s">
        <v>175</v>
      </c>
      <c r="C569" t="s">
        <v>98</v>
      </c>
      <c r="D569" t="s">
        <v>502</v>
      </c>
      <c r="E569" t="s">
        <v>217</v>
      </c>
      <c r="H569">
        <v>30207975</v>
      </c>
      <c r="I569" t="s">
        <v>217</v>
      </c>
      <c r="J569" t="s">
        <v>492</v>
      </c>
      <c r="K569" t="s">
        <v>493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250</v>
      </c>
      <c r="AC569" s="6">
        <v>-250</v>
      </c>
      <c r="AD569" s="6">
        <v>0</v>
      </c>
      <c r="AE569" s="6">
        <v>0</v>
      </c>
      <c r="AF569" s="6">
        <v>0</v>
      </c>
      <c r="AG569" t="s">
        <v>233</v>
      </c>
      <c r="AH569" t="s">
        <v>233</v>
      </c>
      <c r="AI569" t="s">
        <v>103</v>
      </c>
      <c r="AJ569" t="s">
        <v>144</v>
      </c>
      <c r="AK569" t="s">
        <v>144</v>
      </c>
      <c r="AO569" t="s">
        <v>106</v>
      </c>
      <c r="AP569" t="s">
        <v>107</v>
      </c>
      <c r="AQ569" t="s">
        <v>108</v>
      </c>
      <c r="AR569" t="s">
        <v>109</v>
      </c>
      <c r="AS569" t="s">
        <v>183</v>
      </c>
      <c r="AT569" t="s">
        <v>197</v>
      </c>
      <c r="AU569" t="s">
        <v>197</v>
      </c>
      <c r="AX569" t="s">
        <v>197</v>
      </c>
      <c r="AY569" t="s">
        <v>177</v>
      </c>
      <c r="AZ569" t="s">
        <v>198</v>
      </c>
      <c r="BA569" t="s">
        <v>199</v>
      </c>
      <c r="BB569" t="s">
        <v>503</v>
      </c>
      <c r="BC569" t="s">
        <v>504</v>
      </c>
      <c r="BD569" t="s">
        <v>504</v>
      </c>
      <c r="BE569" t="s">
        <v>132</v>
      </c>
      <c r="BF569" t="s">
        <v>132</v>
      </c>
      <c r="BK569" t="s">
        <v>132</v>
      </c>
      <c r="BL569" t="s">
        <v>133</v>
      </c>
      <c r="BM569" t="s">
        <v>133</v>
      </c>
      <c r="BP569" t="s">
        <v>133</v>
      </c>
      <c r="BQ569" t="s">
        <v>115</v>
      </c>
      <c r="BR569" t="s">
        <v>115</v>
      </c>
      <c r="BS569" t="s">
        <v>407</v>
      </c>
      <c r="BT569" t="s">
        <v>117</v>
      </c>
      <c r="BU569" t="s">
        <v>495</v>
      </c>
      <c r="BV569" t="s">
        <v>416</v>
      </c>
      <c r="BW569" t="s">
        <v>496</v>
      </c>
      <c r="BZ569" t="s">
        <v>496</v>
      </c>
      <c r="CA569" t="str">
        <f>VLOOKUP('DCSR exp data'!BZ569,Bucket[],2,FALSE)</f>
        <v>Personnell costs</v>
      </c>
      <c r="CB569" t="s">
        <v>119</v>
      </c>
      <c r="CC569" t="s">
        <v>137</v>
      </c>
      <c r="CD569" t="s">
        <v>138</v>
      </c>
      <c r="CE569" t="s">
        <v>138</v>
      </c>
      <c r="CF569" t="s">
        <v>497</v>
      </c>
      <c r="CH569" t="s">
        <v>497</v>
      </c>
      <c r="CI569" t="s">
        <v>141</v>
      </c>
      <c r="CJ569" t="s">
        <v>151</v>
      </c>
      <c r="CK569" t="s">
        <v>152</v>
      </c>
      <c r="CL569" t="s">
        <v>193</v>
      </c>
      <c r="CM569" t="s">
        <v>193</v>
      </c>
      <c r="CN569" t="s">
        <v>193</v>
      </c>
      <c r="CO569" t="s">
        <v>498</v>
      </c>
      <c r="CP569" t="s">
        <v>498</v>
      </c>
      <c r="CQ569" t="s">
        <v>498</v>
      </c>
      <c r="CR569" t="s">
        <v>498</v>
      </c>
      <c r="CS569" t="s">
        <v>498</v>
      </c>
      <c r="CT569" t="s">
        <v>498</v>
      </c>
    </row>
    <row r="570" spans="1:98" x14ac:dyDescent="0.25">
      <c r="A570" t="s">
        <v>97</v>
      </c>
      <c r="B570" t="s">
        <v>175</v>
      </c>
      <c r="C570" t="s">
        <v>98</v>
      </c>
      <c r="D570" t="s">
        <v>502</v>
      </c>
      <c r="E570" t="s">
        <v>217</v>
      </c>
      <c r="H570">
        <v>30207975</v>
      </c>
      <c r="I570" t="s">
        <v>217</v>
      </c>
      <c r="J570" t="s">
        <v>492</v>
      </c>
      <c r="K570" t="s">
        <v>493</v>
      </c>
      <c r="L570" s="6">
        <v>1279038.2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1395314.4</v>
      </c>
      <c r="T570" s="6">
        <v>-1395314.4</v>
      </c>
      <c r="U570" s="6">
        <v>116276.2</v>
      </c>
      <c r="V570" s="6">
        <v>116276.2</v>
      </c>
      <c r="W570" s="6">
        <v>116276.2</v>
      </c>
      <c r="X570" s="6">
        <v>116276.2</v>
      </c>
      <c r="Y570" s="6">
        <v>116276.2</v>
      </c>
      <c r="Z570" s="6">
        <v>116276.2</v>
      </c>
      <c r="AA570" s="6">
        <v>58138.1</v>
      </c>
      <c r="AB570" s="6">
        <v>58138.1</v>
      </c>
      <c r="AC570" s="6">
        <v>232552.4</v>
      </c>
      <c r="AD570" s="6">
        <v>116276.2</v>
      </c>
      <c r="AE570" s="6">
        <v>116276.2</v>
      </c>
      <c r="AF570" s="6">
        <v>116276.2</v>
      </c>
      <c r="AG570" t="s">
        <v>101</v>
      </c>
      <c r="AH570" t="s">
        <v>102</v>
      </c>
      <c r="AI570" t="s">
        <v>103</v>
      </c>
      <c r="AJ570" t="s">
        <v>144</v>
      </c>
      <c r="AK570" t="s">
        <v>144</v>
      </c>
      <c r="AO570" t="s">
        <v>106</v>
      </c>
      <c r="AP570" t="s">
        <v>107</v>
      </c>
      <c r="AQ570" t="s">
        <v>145</v>
      </c>
      <c r="AR570" t="s">
        <v>494</v>
      </c>
      <c r="AS570" t="s">
        <v>146</v>
      </c>
      <c r="AX570" t="s">
        <v>146</v>
      </c>
      <c r="AY570" t="s">
        <v>177</v>
      </c>
      <c r="AZ570" t="s">
        <v>198</v>
      </c>
      <c r="BA570" t="s">
        <v>199</v>
      </c>
      <c r="BB570" t="s">
        <v>501</v>
      </c>
      <c r="BD570" t="s">
        <v>501</v>
      </c>
      <c r="BE570" t="s">
        <v>132</v>
      </c>
      <c r="BF570" t="s">
        <v>132</v>
      </c>
      <c r="BK570" t="s">
        <v>132</v>
      </c>
      <c r="BL570" t="s">
        <v>133</v>
      </c>
      <c r="BM570" t="s">
        <v>133</v>
      </c>
      <c r="BP570" t="s">
        <v>133</v>
      </c>
      <c r="BQ570" t="s">
        <v>115</v>
      </c>
      <c r="BR570" t="s">
        <v>115</v>
      </c>
      <c r="BS570" t="s">
        <v>407</v>
      </c>
      <c r="BT570" t="s">
        <v>117</v>
      </c>
      <c r="BU570" t="s">
        <v>495</v>
      </c>
      <c r="BV570" t="s">
        <v>416</v>
      </c>
      <c r="BW570" t="s">
        <v>496</v>
      </c>
      <c r="BZ570" t="s">
        <v>496</v>
      </c>
      <c r="CA570" t="str">
        <f>VLOOKUP('DCSR exp data'!BZ570,Bucket[],2,FALSE)</f>
        <v>Personnell costs</v>
      </c>
      <c r="CB570" t="s">
        <v>119</v>
      </c>
      <c r="CC570" t="s">
        <v>137</v>
      </c>
      <c r="CD570" t="s">
        <v>138</v>
      </c>
      <c r="CE570" t="s">
        <v>138</v>
      </c>
      <c r="CF570" t="s">
        <v>497</v>
      </c>
      <c r="CH570" t="s">
        <v>497</v>
      </c>
      <c r="CI570" t="s">
        <v>141</v>
      </c>
      <c r="CJ570" t="s">
        <v>151</v>
      </c>
      <c r="CK570" t="s">
        <v>152</v>
      </c>
      <c r="CL570" t="s">
        <v>115</v>
      </c>
      <c r="CM570" t="s">
        <v>407</v>
      </c>
      <c r="CN570" t="s">
        <v>407</v>
      </c>
      <c r="CO570" t="s">
        <v>498</v>
      </c>
      <c r="CP570" t="s">
        <v>498</v>
      </c>
      <c r="CQ570" t="s">
        <v>498</v>
      </c>
      <c r="CR570" t="s">
        <v>498</v>
      </c>
      <c r="CS570" t="s">
        <v>498</v>
      </c>
      <c r="CT570" t="s">
        <v>498</v>
      </c>
    </row>
    <row r="571" spans="1:98" x14ac:dyDescent="0.25">
      <c r="A571" t="s">
        <v>97</v>
      </c>
      <c r="B571" t="s">
        <v>175</v>
      </c>
      <c r="C571" t="s">
        <v>98</v>
      </c>
      <c r="D571" t="s">
        <v>502</v>
      </c>
      <c r="E571" t="s">
        <v>217</v>
      </c>
      <c r="H571">
        <v>30207975</v>
      </c>
      <c r="I571" t="s">
        <v>217</v>
      </c>
      <c r="J571" t="s">
        <v>492</v>
      </c>
      <c r="K571" t="s">
        <v>493</v>
      </c>
      <c r="L571" s="6">
        <v>367949.6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380394.22</v>
      </c>
      <c r="T571" s="6">
        <v>-380394.22</v>
      </c>
      <c r="U571" s="6">
        <v>0</v>
      </c>
      <c r="V571" s="6">
        <v>0</v>
      </c>
      <c r="W571" s="6">
        <v>10555.02</v>
      </c>
      <c r="X571" s="6">
        <v>13816.08</v>
      </c>
      <c r="Y571" s="6">
        <v>2995.92</v>
      </c>
      <c r="Z571" s="6">
        <v>5431.88</v>
      </c>
      <c r="AA571" s="6">
        <v>249969.53</v>
      </c>
      <c r="AB571" s="6">
        <v>63132.25</v>
      </c>
      <c r="AC571" s="6">
        <v>19618.72</v>
      </c>
      <c r="AD571" s="6">
        <v>2430.1999999999998</v>
      </c>
      <c r="AE571" s="6">
        <v>0</v>
      </c>
      <c r="AF571" s="6">
        <v>12444.62</v>
      </c>
      <c r="AG571" t="s">
        <v>101</v>
      </c>
      <c r="AH571" t="s">
        <v>102</v>
      </c>
      <c r="AI571" t="s">
        <v>103</v>
      </c>
      <c r="AJ571" t="s">
        <v>144</v>
      </c>
      <c r="AK571" t="s">
        <v>144</v>
      </c>
      <c r="AO571" t="s">
        <v>106</v>
      </c>
      <c r="AP571" t="s">
        <v>107</v>
      </c>
      <c r="AQ571" t="s">
        <v>108</v>
      </c>
      <c r="AR571" t="s">
        <v>109</v>
      </c>
      <c r="AS571" t="s">
        <v>183</v>
      </c>
      <c r="AT571" t="s">
        <v>197</v>
      </c>
      <c r="AU571" t="s">
        <v>197</v>
      </c>
      <c r="AX571" t="s">
        <v>197</v>
      </c>
      <c r="AY571" t="s">
        <v>177</v>
      </c>
      <c r="AZ571" t="s">
        <v>198</v>
      </c>
      <c r="BA571" t="s">
        <v>199</v>
      </c>
      <c r="BB571" t="s">
        <v>503</v>
      </c>
      <c r="BC571" t="s">
        <v>504</v>
      </c>
      <c r="BD571" t="s">
        <v>504</v>
      </c>
      <c r="BE571" t="s">
        <v>132</v>
      </c>
      <c r="BF571" t="s">
        <v>132</v>
      </c>
      <c r="BK571" t="s">
        <v>132</v>
      </c>
      <c r="BL571" t="s">
        <v>133</v>
      </c>
      <c r="BM571" t="s">
        <v>133</v>
      </c>
      <c r="BP571" t="s">
        <v>133</v>
      </c>
      <c r="BQ571" t="s">
        <v>115</v>
      </c>
      <c r="BR571" t="s">
        <v>115</v>
      </c>
      <c r="BS571" t="s">
        <v>407</v>
      </c>
      <c r="BT571" t="s">
        <v>117</v>
      </c>
      <c r="BU571" t="s">
        <v>495</v>
      </c>
      <c r="BV571" t="s">
        <v>409</v>
      </c>
      <c r="BW571" t="s">
        <v>410</v>
      </c>
      <c r="BX571" t="s">
        <v>411</v>
      </c>
      <c r="BZ571" t="s">
        <v>411</v>
      </c>
      <c r="CA571" t="str">
        <f>VLOOKUP('DCSR exp data'!BZ571,Bucket[],2,FALSE)</f>
        <v>Personnell costs</v>
      </c>
      <c r="CB571" t="s">
        <v>119</v>
      </c>
      <c r="CC571" t="s">
        <v>137</v>
      </c>
      <c r="CD571" t="s">
        <v>138</v>
      </c>
      <c r="CE571" t="s">
        <v>138</v>
      </c>
      <c r="CF571" t="s">
        <v>497</v>
      </c>
      <c r="CH571" t="s">
        <v>497</v>
      </c>
      <c r="CI571" t="s">
        <v>141</v>
      </c>
      <c r="CJ571" t="s">
        <v>151</v>
      </c>
      <c r="CK571" t="s">
        <v>152</v>
      </c>
      <c r="CL571" t="s">
        <v>115</v>
      </c>
      <c r="CM571" t="s">
        <v>407</v>
      </c>
      <c r="CN571" t="s">
        <v>407</v>
      </c>
      <c r="CO571" t="s">
        <v>498</v>
      </c>
      <c r="CP571" t="s">
        <v>498</v>
      </c>
      <c r="CQ571" t="s">
        <v>498</v>
      </c>
      <c r="CR571" t="s">
        <v>498</v>
      </c>
      <c r="CS571" t="s">
        <v>498</v>
      </c>
      <c r="CT571" t="s">
        <v>498</v>
      </c>
    </row>
    <row r="572" spans="1:98" x14ac:dyDescent="0.25">
      <c r="A572" t="s">
        <v>97</v>
      </c>
      <c r="B572" t="s">
        <v>175</v>
      </c>
      <c r="C572" t="s">
        <v>98</v>
      </c>
      <c r="D572" t="s">
        <v>502</v>
      </c>
      <c r="E572" t="s">
        <v>217</v>
      </c>
      <c r="H572">
        <v>30207975</v>
      </c>
      <c r="I572" t="s">
        <v>217</v>
      </c>
      <c r="J572" t="s">
        <v>492</v>
      </c>
      <c r="K572" t="s">
        <v>493</v>
      </c>
      <c r="L572" s="6">
        <v>150.26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163.92</v>
      </c>
      <c r="T572" s="6">
        <v>-163.92</v>
      </c>
      <c r="U572" s="6">
        <v>13.16</v>
      </c>
      <c r="V572" s="6">
        <v>13.16</v>
      </c>
      <c r="W572" s="6">
        <v>13.16</v>
      </c>
      <c r="X572" s="6">
        <v>13.16</v>
      </c>
      <c r="Y572" s="6">
        <v>13.16</v>
      </c>
      <c r="Z572" s="6">
        <v>16.16</v>
      </c>
      <c r="AA572" s="6">
        <v>6.83</v>
      </c>
      <c r="AB572" s="6">
        <v>6.83</v>
      </c>
      <c r="AC572" s="6">
        <v>27.32</v>
      </c>
      <c r="AD572" s="6">
        <v>13.66</v>
      </c>
      <c r="AE572" s="6">
        <v>13.66</v>
      </c>
      <c r="AF572" s="6">
        <v>13.66</v>
      </c>
      <c r="AG572" t="s">
        <v>101</v>
      </c>
      <c r="AH572" t="s">
        <v>102</v>
      </c>
      <c r="AI572" t="s">
        <v>103</v>
      </c>
      <c r="AJ572" t="s">
        <v>144</v>
      </c>
      <c r="AK572" t="s">
        <v>144</v>
      </c>
      <c r="AO572" t="s">
        <v>106</v>
      </c>
      <c r="AP572" t="s">
        <v>107</v>
      </c>
      <c r="AQ572" t="s">
        <v>145</v>
      </c>
      <c r="AR572" t="s">
        <v>494</v>
      </c>
      <c r="AS572" t="s">
        <v>146</v>
      </c>
      <c r="AX572" t="s">
        <v>146</v>
      </c>
      <c r="AY572" t="s">
        <v>177</v>
      </c>
      <c r="AZ572" t="s">
        <v>198</v>
      </c>
      <c r="BA572" t="s">
        <v>199</v>
      </c>
      <c r="BB572" t="s">
        <v>501</v>
      </c>
      <c r="BD572" t="s">
        <v>501</v>
      </c>
      <c r="BE572" t="s">
        <v>132</v>
      </c>
      <c r="BF572" t="s">
        <v>132</v>
      </c>
      <c r="BK572" t="s">
        <v>132</v>
      </c>
      <c r="BL572" t="s">
        <v>133</v>
      </c>
      <c r="BM572" t="s">
        <v>133</v>
      </c>
      <c r="BP572" t="s">
        <v>133</v>
      </c>
      <c r="BQ572" t="s">
        <v>115</v>
      </c>
      <c r="BR572" t="s">
        <v>115</v>
      </c>
      <c r="BS572" t="s">
        <v>407</v>
      </c>
      <c r="BT572" t="s">
        <v>117</v>
      </c>
      <c r="BU572" t="s">
        <v>428</v>
      </c>
      <c r="BV572" t="s">
        <v>429</v>
      </c>
      <c r="BW572" t="s">
        <v>430</v>
      </c>
      <c r="BX572" t="s">
        <v>434</v>
      </c>
      <c r="BZ572" t="s">
        <v>434</v>
      </c>
      <c r="CA572" t="str">
        <f>VLOOKUP('DCSR exp data'!BZ572,Bucket[],2,FALSE)</f>
        <v>Personnell costs</v>
      </c>
      <c r="CB572" t="s">
        <v>119</v>
      </c>
      <c r="CC572" t="s">
        <v>137</v>
      </c>
      <c r="CD572" t="s">
        <v>138</v>
      </c>
      <c r="CE572" t="s">
        <v>138</v>
      </c>
      <c r="CF572" t="s">
        <v>497</v>
      </c>
      <c r="CH572" t="s">
        <v>497</v>
      </c>
      <c r="CI572" t="s">
        <v>141</v>
      </c>
      <c r="CJ572" t="s">
        <v>151</v>
      </c>
      <c r="CK572" t="s">
        <v>152</v>
      </c>
      <c r="CL572" t="s">
        <v>115</v>
      </c>
      <c r="CM572" t="s">
        <v>407</v>
      </c>
      <c r="CN572" t="s">
        <v>407</v>
      </c>
      <c r="CO572" t="s">
        <v>498</v>
      </c>
      <c r="CP572" t="s">
        <v>498</v>
      </c>
      <c r="CQ572" t="s">
        <v>498</v>
      </c>
      <c r="CR572" t="s">
        <v>498</v>
      </c>
      <c r="CS572" t="s">
        <v>498</v>
      </c>
      <c r="CT572" t="s">
        <v>498</v>
      </c>
    </row>
    <row r="573" spans="1:98" x14ac:dyDescent="0.25">
      <c r="A573" t="s">
        <v>97</v>
      </c>
      <c r="B573" t="s">
        <v>175</v>
      </c>
      <c r="C573" t="s">
        <v>98</v>
      </c>
      <c r="D573" t="s">
        <v>502</v>
      </c>
      <c r="E573" t="s">
        <v>217</v>
      </c>
      <c r="H573">
        <v>30207975</v>
      </c>
      <c r="I573" t="s">
        <v>217</v>
      </c>
      <c r="J573" t="s">
        <v>492</v>
      </c>
      <c r="K573" t="s">
        <v>493</v>
      </c>
      <c r="L573" s="6">
        <v>8700.42</v>
      </c>
      <c r="M573" s="6">
        <v>0</v>
      </c>
      <c r="N573" s="6">
        <v>0</v>
      </c>
      <c r="O573" s="6">
        <v>0</v>
      </c>
      <c r="P573" s="6">
        <v>0</v>
      </c>
      <c r="Q573" s="6">
        <v>11000</v>
      </c>
      <c r="R573" s="6">
        <v>0</v>
      </c>
      <c r="S573" s="6">
        <v>9677.11</v>
      </c>
      <c r="T573" s="6">
        <v>1322.89</v>
      </c>
      <c r="U573" s="6">
        <v>743.54</v>
      </c>
      <c r="V573" s="6">
        <v>743.54</v>
      </c>
      <c r="W573" s="6">
        <v>730.38</v>
      </c>
      <c r="X573" s="6">
        <v>730.38</v>
      </c>
      <c r="Y573" s="6">
        <v>730.38</v>
      </c>
      <c r="Z573" s="6">
        <v>896.88</v>
      </c>
      <c r="AA573" s="6">
        <v>758.13</v>
      </c>
      <c r="AB573" s="6">
        <v>758.13</v>
      </c>
      <c r="AC573" s="6">
        <v>758.13</v>
      </c>
      <c r="AD573" s="6">
        <v>751.3</v>
      </c>
      <c r="AE573" s="6">
        <v>1099.6300000000001</v>
      </c>
      <c r="AF573" s="6">
        <v>976.69</v>
      </c>
      <c r="AG573" t="s">
        <v>101</v>
      </c>
      <c r="AH573" t="s">
        <v>102</v>
      </c>
      <c r="AI573" t="s">
        <v>103</v>
      </c>
      <c r="AJ573" t="s">
        <v>144</v>
      </c>
      <c r="AK573" t="s">
        <v>144</v>
      </c>
      <c r="AO573" t="s">
        <v>106</v>
      </c>
      <c r="AP573" t="s">
        <v>107</v>
      </c>
      <c r="AQ573" t="s">
        <v>108</v>
      </c>
      <c r="AR573" t="s">
        <v>109</v>
      </c>
      <c r="AS573" t="s">
        <v>183</v>
      </c>
      <c r="AT573" t="s">
        <v>197</v>
      </c>
      <c r="AU573" t="s">
        <v>197</v>
      </c>
      <c r="AX573" t="s">
        <v>197</v>
      </c>
      <c r="AY573" t="s">
        <v>177</v>
      </c>
      <c r="AZ573" t="s">
        <v>198</v>
      </c>
      <c r="BA573" t="s">
        <v>199</v>
      </c>
      <c r="BB573" t="s">
        <v>503</v>
      </c>
      <c r="BC573" t="s">
        <v>504</v>
      </c>
      <c r="BD573" t="s">
        <v>504</v>
      </c>
      <c r="BE573" t="s">
        <v>132</v>
      </c>
      <c r="BF573" t="s">
        <v>132</v>
      </c>
      <c r="BK573" t="s">
        <v>132</v>
      </c>
      <c r="BL573" t="s">
        <v>133</v>
      </c>
      <c r="BM573" t="s">
        <v>133</v>
      </c>
      <c r="BP573" t="s">
        <v>133</v>
      </c>
      <c r="BQ573" t="s">
        <v>115</v>
      </c>
      <c r="BR573" t="s">
        <v>115</v>
      </c>
      <c r="BS573" t="s">
        <v>407</v>
      </c>
      <c r="BT573" t="s">
        <v>117</v>
      </c>
      <c r="BU573" t="s">
        <v>428</v>
      </c>
      <c r="BV573" t="s">
        <v>429</v>
      </c>
      <c r="BW573" t="s">
        <v>430</v>
      </c>
      <c r="BX573" t="s">
        <v>434</v>
      </c>
      <c r="BZ573" t="s">
        <v>434</v>
      </c>
      <c r="CA573" t="str">
        <f>VLOOKUP('DCSR exp data'!BZ573,Bucket[],2,FALSE)</f>
        <v>Personnell costs</v>
      </c>
      <c r="CB573" t="s">
        <v>119</v>
      </c>
      <c r="CC573" t="s">
        <v>137</v>
      </c>
      <c r="CD573" t="s">
        <v>138</v>
      </c>
      <c r="CE573" t="s">
        <v>138</v>
      </c>
      <c r="CF573" t="s">
        <v>497</v>
      </c>
      <c r="CH573" t="s">
        <v>497</v>
      </c>
      <c r="CI573" t="s">
        <v>141</v>
      </c>
      <c r="CJ573" t="s">
        <v>151</v>
      </c>
      <c r="CK573" t="s">
        <v>152</v>
      </c>
      <c r="CL573" t="s">
        <v>115</v>
      </c>
      <c r="CM573" t="s">
        <v>407</v>
      </c>
      <c r="CN573" t="s">
        <v>407</v>
      </c>
      <c r="CO573" t="s">
        <v>498</v>
      </c>
      <c r="CP573" t="s">
        <v>498</v>
      </c>
      <c r="CQ573" t="s">
        <v>498</v>
      </c>
      <c r="CR573" t="s">
        <v>498</v>
      </c>
      <c r="CS573" t="s">
        <v>498</v>
      </c>
      <c r="CT573" t="s">
        <v>498</v>
      </c>
    </row>
    <row r="574" spans="1:98" x14ac:dyDescent="0.25">
      <c r="A574" t="s">
        <v>97</v>
      </c>
      <c r="B574" t="s">
        <v>175</v>
      </c>
      <c r="C574" t="s">
        <v>98</v>
      </c>
      <c r="D574" t="s">
        <v>502</v>
      </c>
      <c r="E574" t="s">
        <v>527</v>
      </c>
      <c r="H574">
        <v>30208975</v>
      </c>
      <c r="I574" t="s">
        <v>527</v>
      </c>
      <c r="J574" t="s">
        <v>532</v>
      </c>
      <c r="K574" t="s">
        <v>493</v>
      </c>
      <c r="L574" s="6">
        <v>268347.69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268347.69</v>
      </c>
      <c r="T574" s="6">
        <v>-268347.69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268347.69</v>
      </c>
      <c r="AF574" s="6">
        <v>0</v>
      </c>
      <c r="AG574" t="s">
        <v>101</v>
      </c>
      <c r="AH574" t="s">
        <v>102</v>
      </c>
      <c r="AI574" t="s">
        <v>103</v>
      </c>
      <c r="AJ574" t="s">
        <v>144</v>
      </c>
      <c r="AK574" t="s">
        <v>144</v>
      </c>
      <c r="AO574" t="s">
        <v>106</v>
      </c>
      <c r="AP574" t="s">
        <v>107</v>
      </c>
      <c r="AQ574" t="s">
        <v>108</v>
      </c>
      <c r="AR574" t="s">
        <v>109</v>
      </c>
      <c r="AS574" t="s">
        <v>183</v>
      </c>
      <c r="AT574" t="s">
        <v>197</v>
      </c>
      <c r="AU574" t="s">
        <v>197</v>
      </c>
      <c r="AX574" t="s">
        <v>197</v>
      </c>
      <c r="AY574" t="s">
        <v>177</v>
      </c>
      <c r="AZ574" t="s">
        <v>198</v>
      </c>
      <c r="BA574" t="s">
        <v>199</v>
      </c>
      <c r="BB574" t="s">
        <v>503</v>
      </c>
      <c r="BC574" t="s">
        <v>504</v>
      </c>
      <c r="BD574" t="s">
        <v>504</v>
      </c>
      <c r="BE574" t="s">
        <v>507</v>
      </c>
      <c r="BF574" t="s">
        <v>263</v>
      </c>
      <c r="BG574" t="s">
        <v>264</v>
      </c>
      <c r="BH574" t="s">
        <v>264</v>
      </c>
      <c r="BK574" t="s">
        <v>264</v>
      </c>
      <c r="BL574" t="s">
        <v>133</v>
      </c>
      <c r="BM574" t="s">
        <v>133</v>
      </c>
      <c r="BP574" t="s">
        <v>133</v>
      </c>
      <c r="BQ574" t="s">
        <v>115</v>
      </c>
      <c r="BR574" t="s">
        <v>116</v>
      </c>
      <c r="BS574" t="s">
        <v>436</v>
      </c>
      <c r="BT574" t="s">
        <v>117</v>
      </c>
      <c r="BU574" t="s">
        <v>437</v>
      </c>
      <c r="BZ574" t="s">
        <v>437</v>
      </c>
      <c r="CA574" t="str">
        <f>VLOOKUP('DCSR exp data'!BZ574,Bucket[],2,FALSE)</f>
        <v>Computer services</v>
      </c>
      <c r="CB574" t="s">
        <v>119</v>
      </c>
      <c r="CC574" t="s">
        <v>137</v>
      </c>
      <c r="CD574" t="s">
        <v>249</v>
      </c>
      <c r="CE574" t="s">
        <v>249</v>
      </c>
      <c r="CF574" t="s">
        <v>533</v>
      </c>
      <c r="CG574" t="s">
        <v>536</v>
      </c>
      <c r="CH574" t="s">
        <v>536</v>
      </c>
      <c r="CI574" t="s">
        <v>141</v>
      </c>
      <c r="CJ574" t="s">
        <v>151</v>
      </c>
      <c r="CK574" t="s">
        <v>152</v>
      </c>
      <c r="CL574" t="s">
        <v>116</v>
      </c>
      <c r="CM574" t="s">
        <v>324</v>
      </c>
      <c r="CN574" t="s">
        <v>324</v>
      </c>
      <c r="CO574" t="s">
        <v>498</v>
      </c>
      <c r="CP574" t="s">
        <v>498</v>
      </c>
      <c r="CQ574" t="s">
        <v>498</v>
      </c>
      <c r="CR574" t="s">
        <v>498</v>
      </c>
      <c r="CS574" t="s">
        <v>498</v>
      </c>
      <c r="CT574" t="s">
        <v>498</v>
      </c>
    </row>
    <row r="575" spans="1:98" x14ac:dyDescent="0.25">
      <c r="A575" t="s">
        <v>97</v>
      </c>
      <c r="B575" t="s">
        <v>175</v>
      </c>
      <c r="C575" t="s">
        <v>98</v>
      </c>
      <c r="D575" t="s">
        <v>502</v>
      </c>
      <c r="E575" t="s">
        <v>217</v>
      </c>
      <c r="H575">
        <v>30207975</v>
      </c>
      <c r="I575" t="s">
        <v>217</v>
      </c>
      <c r="J575" t="s">
        <v>532</v>
      </c>
      <c r="K575" t="s">
        <v>493</v>
      </c>
      <c r="L575" s="6">
        <v>15060085.16</v>
      </c>
      <c r="M575" s="6">
        <v>0</v>
      </c>
      <c r="N575" s="6">
        <v>15329000</v>
      </c>
      <c r="O575" s="6">
        <v>0</v>
      </c>
      <c r="P575" s="6">
        <v>0</v>
      </c>
      <c r="Q575" s="6">
        <v>15329000</v>
      </c>
      <c r="R575" s="6">
        <v>0</v>
      </c>
      <c r="S575" s="6">
        <v>15060085.16</v>
      </c>
      <c r="T575" s="6">
        <v>268914.84000000003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14981714.560000001</v>
      </c>
      <c r="AD575" s="6">
        <v>0</v>
      </c>
      <c r="AE575" s="6">
        <v>78370.600000000006</v>
      </c>
      <c r="AF575" s="6">
        <v>0</v>
      </c>
      <c r="AG575" t="s">
        <v>101</v>
      </c>
      <c r="AH575" t="s">
        <v>102</v>
      </c>
      <c r="AI575" t="s">
        <v>103</v>
      </c>
      <c r="AJ575" t="s">
        <v>144</v>
      </c>
      <c r="AK575" t="s">
        <v>144</v>
      </c>
      <c r="AO575" t="s">
        <v>106</v>
      </c>
      <c r="AP575" t="s">
        <v>107</v>
      </c>
      <c r="AQ575" t="s">
        <v>108</v>
      </c>
      <c r="AR575" t="s">
        <v>109</v>
      </c>
      <c r="AS575" t="s">
        <v>183</v>
      </c>
      <c r="AT575" t="s">
        <v>197</v>
      </c>
      <c r="AU575" t="s">
        <v>197</v>
      </c>
      <c r="AX575" t="s">
        <v>197</v>
      </c>
      <c r="AY575" t="s">
        <v>177</v>
      </c>
      <c r="AZ575" t="s">
        <v>198</v>
      </c>
      <c r="BA575" t="s">
        <v>199</v>
      </c>
      <c r="BB575" t="s">
        <v>503</v>
      </c>
      <c r="BC575" t="s">
        <v>504</v>
      </c>
      <c r="BD575" t="s">
        <v>504</v>
      </c>
      <c r="BE575" t="s">
        <v>507</v>
      </c>
      <c r="BF575" t="s">
        <v>263</v>
      </c>
      <c r="BG575" t="s">
        <v>264</v>
      </c>
      <c r="BH575" t="s">
        <v>264</v>
      </c>
      <c r="BK575" t="s">
        <v>264</v>
      </c>
      <c r="BL575" t="s">
        <v>133</v>
      </c>
      <c r="BM575" t="s">
        <v>133</v>
      </c>
      <c r="BP575" t="s">
        <v>133</v>
      </c>
      <c r="BQ575" t="s">
        <v>115</v>
      </c>
      <c r="BR575" t="s">
        <v>116</v>
      </c>
      <c r="BS575" t="s">
        <v>436</v>
      </c>
      <c r="BT575" t="s">
        <v>117</v>
      </c>
      <c r="BU575" t="s">
        <v>437</v>
      </c>
      <c r="BZ575" t="s">
        <v>437</v>
      </c>
      <c r="CA575" t="str">
        <f>VLOOKUP('DCSR exp data'!BZ575,Bucket[],2,FALSE)</f>
        <v>Computer services</v>
      </c>
      <c r="CB575" t="s">
        <v>119</v>
      </c>
      <c r="CC575" t="s">
        <v>137</v>
      </c>
      <c r="CD575" t="s">
        <v>249</v>
      </c>
      <c r="CE575" t="s">
        <v>249</v>
      </c>
      <c r="CF575" t="s">
        <v>533</v>
      </c>
      <c r="CG575" t="s">
        <v>536</v>
      </c>
      <c r="CH575" t="s">
        <v>536</v>
      </c>
      <c r="CI575" t="s">
        <v>141</v>
      </c>
      <c r="CJ575" t="s">
        <v>151</v>
      </c>
      <c r="CK575" t="s">
        <v>152</v>
      </c>
      <c r="CL575" t="s">
        <v>116</v>
      </c>
      <c r="CM575" t="s">
        <v>324</v>
      </c>
      <c r="CN575" t="s">
        <v>324</v>
      </c>
      <c r="CO575" t="s">
        <v>498</v>
      </c>
      <c r="CP575" t="s">
        <v>498</v>
      </c>
      <c r="CQ575" t="s">
        <v>498</v>
      </c>
      <c r="CR575" t="s">
        <v>498</v>
      </c>
      <c r="CS575" t="s">
        <v>498</v>
      </c>
      <c r="CT575" t="s">
        <v>498</v>
      </c>
    </row>
    <row r="576" spans="1:98" x14ac:dyDescent="0.25">
      <c r="A576" t="s">
        <v>97</v>
      </c>
      <c r="B576" t="s">
        <v>175</v>
      </c>
      <c r="C576" t="s">
        <v>98</v>
      </c>
      <c r="D576" t="s">
        <v>502</v>
      </c>
      <c r="E576" t="s">
        <v>217</v>
      </c>
      <c r="H576">
        <v>30207975</v>
      </c>
      <c r="I576" t="s">
        <v>217</v>
      </c>
      <c r="J576" t="s">
        <v>492</v>
      </c>
      <c r="K576" t="s">
        <v>493</v>
      </c>
      <c r="L576" s="6">
        <v>307800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307800</v>
      </c>
      <c r="T576" s="6">
        <v>-307800</v>
      </c>
      <c r="U576" s="6">
        <v>0</v>
      </c>
      <c r="V576" s="6">
        <v>0</v>
      </c>
      <c r="W576" s="6">
        <v>307800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t="s">
        <v>101</v>
      </c>
      <c r="AH576" t="s">
        <v>102</v>
      </c>
      <c r="AI576" t="s">
        <v>103</v>
      </c>
      <c r="AJ576" t="s">
        <v>144</v>
      </c>
      <c r="AK576" t="s">
        <v>144</v>
      </c>
      <c r="AO576" t="s">
        <v>106</v>
      </c>
      <c r="AP576" t="s">
        <v>107</v>
      </c>
      <c r="AQ576" t="s">
        <v>108</v>
      </c>
      <c r="AR576" t="s">
        <v>109</v>
      </c>
      <c r="AS576" t="s">
        <v>183</v>
      </c>
      <c r="AT576" t="s">
        <v>197</v>
      </c>
      <c r="AU576" t="s">
        <v>197</v>
      </c>
      <c r="AX576" t="s">
        <v>197</v>
      </c>
      <c r="AY576" t="s">
        <v>177</v>
      </c>
      <c r="AZ576" t="s">
        <v>198</v>
      </c>
      <c r="BA576" t="s">
        <v>199</v>
      </c>
      <c r="BB576" t="s">
        <v>503</v>
      </c>
      <c r="BC576" t="s">
        <v>504</v>
      </c>
      <c r="BD576" t="s">
        <v>504</v>
      </c>
      <c r="BE576" t="s">
        <v>132</v>
      </c>
      <c r="BF576" t="s">
        <v>132</v>
      </c>
      <c r="BK576" t="s">
        <v>132</v>
      </c>
      <c r="BL576" t="s">
        <v>113</v>
      </c>
      <c r="BM576" t="s">
        <v>481</v>
      </c>
      <c r="BN576" t="s">
        <v>571</v>
      </c>
      <c r="BP576" t="s">
        <v>571</v>
      </c>
      <c r="BQ576" t="s">
        <v>115</v>
      </c>
      <c r="BR576" t="s">
        <v>115</v>
      </c>
      <c r="BS576" t="s">
        <v>134</v>
      </c>
      <c r="BT576" t="s">
        <v>117</v>
      </c>
      <c r="BU576" t="s">
        <v>443</v>
      </c>
      <c r="BZ576" t="s">
        <v>443</v>
      </c>
      <c r="CA576" t="str">
        <f>VLOOKUP('DCSR exp data'!BZ576,Bucket[],2,FALSE)</f>
        <v>Training</v>
      </c>
      <c r="CB576" t="s">
        <v>119</v>
      </c>
      <c r="CC576" t="s">
        <v>137</v>
      </c>
      <c r="CD576" t="s">
        <v>138</v>
      </c>
      <c r="CE576" t="s">
        <v>138</v>
      </c>
      <c r="CF576" t="s">
        <v>497</v>
      </c>
      <c r="CH576" t="s">
        <v>497</v>
      </c>
      <c r="CI576" t="s">
        <v>141</v>
      </c>
      <c r="CJ576" t="s">
        <v>151</v>
      </c>
      <c r="CK576" t="s">
        <v>152</v>
      </c>
      <c r="CL576" t="s">
        <v>115</v>
      </c>
      <c r="CM576" t="s">
        <v>134</v>
      </c>
      <c r="CN576" t="s">
        <v>134</v>
      </c>
      <c r="CO576" t="s">
        <v>498</v>
      </c>
      <c r="CP576" t="s">
        <v>498</v>
      </c>
      <c r="CQ576" t="s">
        <v>498</v>
      </c>
      <c r="CR576" t="s">
        <v>498</v>
      </c>
      <c r="CS576" t="s">
        <v>498</v>
      </c>
      <c r="CT576" t="s">
        <v>498</v>
      </c>
    </row>
    <row r="577" spans="1:98" x14ac:dyDescent="0.25">
      <c r="A577" t="s">
        <v>97</v>
      </c>
      <c r="B577" t="s">
        <v>175</v>
      </c>
      <c r="C577" t="s">
        <v>98</v>
      </c>
      <c r="D577" t="s">
        <v>502</v>
      </c>
      <c r="E577" t="s">
        <v>217</v>
      </c>
      <c r="H577">
        <v>30207975</v>
      </c>
      <c r="I577" t="s">
        <v>217</v>
      </c>
      <c r="J577" t="s">
        <v>532</v>
      </c>
      <c r="K577" t="s">
        <v>493</v>
      </c>
      <c r="L577" s="6">
        <v>1396269.72</v>
      </c>
      <c r="M577" s="6">
        <v>0</v>
      </c>
      <c r="N577" s="6">
        <v>0</v>
      </c>
      <c r="O577" s="6">
        <v>0</v>
      </c>
      <c r="P577" s="6">
        <v>0</v>
      </c>
      <c r="Q577" s="6">
        <v>1400000</v>
      </c>
      <c r="R577" s="6">
        <v>0</v>
      </c>
      <c r="S577" s="6">
        <v>1396269.72</v>
      </c>
      <c r="T577" s="6">
        <v>3730.28</v>
      </c>
      <c r="U577" s="6">
        <v>0</v>
      </c>
      <c r="V577" s="6">
        <v>1396269.72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t="s">
        <v>101</v>
      </c>
      <c r="AH577" t="s">
        <v>102</v>
      </c>
      <c r="AI577" t="s">
        <v>103</v>
      </c>
      <c r="AJ577" t="s">
        <v>144</v>
      </c>
      <c r="AK577" t="s">
        <v>144</v>
      </c>
      <c r="AO577" t="s">
        <v>106</v>
      </c>
      <c r="AP577" t="s">
        <v>107</v>
      </c>
      <c r="AQ577" t="s">
        <v>108</v>
      </c>
      <c r="AR577" t="s">
        <v>109</v>
      </c>
      <c r="AS577" t="s">
        <v>183</v>
      </c>
      <c r="AT577" t="s">
        <v>197</v>
      </c>
      <c r="AU577" t="s">
        <v>197</v>
      </c>
      <c r="AX577" t="s">
        <v>197</v>
      </c>
      <c r="AY577" t="s">
        <v>177</v>
      </c>
      <c r="AZ577" t="s">
        <v>198</v>
      </c>
      <c r="BA577" t="s">
        <v>199</v>
      </c>
      <c r="BB577" t="s">
        <v>503</v>
      </c>
      <c r="BC577" t="s">
        <v>504</v>
      </c>
      <c r="BD577" t="s">
        <v>504</v>
      </c>
      <c r="BE577" t="s">
        <v>507</v>
      </c>
      <c r="BF577" t="s">
        <v>155</v>
      </c>
      <c r="BG577" t="s">
        <v>212</v>
      </c>
      <c r="BH577" t="s">
        <v>310</v>
      </c>
      <c r="BI577" t="s">
        <v>310</v>
      </c>
      <c r="BK577" t="s">
        <v>310</v>
      </c>
      <c r="BL577" t="s">
        <v>133</v>
      </c>
      <c r="BM577" t="s">
        <v>133</v>
      </c>
      <c r="BP577" t="s">
        <v>133</v>
      </c>
      <c r="BQ577" t="s">
        <v>115</v>
      </c>
      <c r="BR577" t="s">
        <v>116</v>
      </c>
      <c r="BS577" t="s">
        <v>383</v>
      </c>
      <c r="BT577" t="s">
        <v>117</v>
      </c>
      <c r="BU577" t="s">
        <v>446</v>
      </c>
      <c r="BZ577" t="s">
        <v>446</v>
      </c>
      <c r="CA577" t="str">
        <f>VLOOKUP('DCSR exp data'!BZ577,Bucket[],2,FALSE)</f>
        <v>Transport assets</v>
      </c>
      <c r="CB577" t="s">
        <v>119</v>
      </c>
      <c r="CC577" t="s">
        <v>137</v>
      </c>
      <c r="CD577" t="s">
        <v>249</v>
      </c>
      <c r="CE577" t="s">
        <v>249</v>
      </c>
      <c r="CF577" t="s">
        <v>533</v>
      </c>
      <c r="CG577" t="s">
        <v>537</v>
      </c>
      <c r="CH577" t="s">
        <v>537</v>
      </c>
      <c r="CI577" t="s">
        <v>141</v>
      </c>
      <c r="CJ577" t="s">
        <v>151</v>
      </c>
      <c r="CK577" t="s">
        <v>152</v>
      </c>
      <c r="CL577" t="s">
        <v>115</v>
      </c>
      <c r="CM577" t="s">
        <v>383</v>
      </c>
      <c r="CN577" t="s">
        <v>383</v>
      </c>
      <c r="CO577" t="s">
        <v>498</v>
      </c>
      <c r="CP577" t="s">
        <v>498</v>
      </c>
      <c r="CQ577" t="s">
        <v>498</v>
      </c>
      <c r="CR577" t="s">
        <v>498</v>
      </c>
      <c r="CS577" t="s">
        <v>498</v>
      </c>
      <c r="CT577" t="s">
        <v>498</v>
      </c>
    </row>
    <row r="578" spans="1:98" x14ac:dyDescent="0.25">
      <c r="A578" t="s">
        <v>97</v>
      </c>
      <c r="B578" t="s">
        <v>175</v>
      </c>
      <c r="C578" t="s">
        <v>98</v>
      </c>
      <c r="D578" t="s">
        <v>502</v>
      </c>
      <c r="E578" t="s">
        <v>217</v>
      </c>
      <c r="H578">
        <v>30207975</v>
      </c>
      <c r="I578" t="s">
        <v>217</v>
      </c>
      <c r="J578" t="s">
        <v>492</v>
      </c>
      <c r="K578" t="s">
        <v>493</v>
      </c>
      <c r="L578" s="6">
        <v>53024</v>
      </c>
      <c r="M578" s="6">
        <v>0</v>
      </c>
      <c r="N578" s="6">
        <v>0</v>
      </c>
      <c r="O578" s="6">
        <v>0</v>
      </c>
      <c r="P578" s="6">
        <v>0</v>
      </c>
      <c r="Q578" s="6">
        <v>100000</v>
      </c>
      <c r="R578" s="6">
        <v>0</v>
      </c>
      <c r="S578" s="6">
        <v>53024</v>
      </c>
      <c r="T578" s="6">
        <v>46976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53024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t="s">
        <v>101</v>
      </c>
      <c r="AH578" t="s">
        <v>102</v>
      </c>
      <c r="AI578" t="s">
        <v>103</v>
      </c>
      <c r="AJ578" t="s">
        <v>144</v>
      </c>
      <c r="AK578" t="s">
        <v>144</v>
      </c>
      <c r="AO578" t="s">
        <v>106</v>
      </c>
      <c r="AP578" t="s">
        <v>107</v>
      </c>
      <c r="AQ578" t="s">
        <v>108</v>
      </c>
      <c r="AR578" t="s">
        <v>109</v>
      </c>
      <c r="AS578" t="s">
        <v>183</v>
      </c>
      <c r="AT578" t="s">
        <v>197</v>
      </c>
      <c r="AU578" t="s">
        <v>197</v>
      </c>
      <c r="AX578" t="s">
        <v>197</v>
      </c>
      <c r="AY578" t="s">
        <v>177</v>
      </c>
      <c r="AZ578" t="s">
        <v>198</v>
      </c>
      <c r="BA578" t="s">
        <v>199</v>
      </c>
      <c r="BB578" t="s">
        <v>503</v>
      </c>
      <c r="BC578" t="s">
        <v>504</v>
      </c>
      <c r="BD578" t="s">
        <v>504</v>
      </c>
      <c r="BE578" t="s">
        <v>132</v>
      </c>
      <c r="BF578" t="s">
        <v>132</v>
      </c>
      <c r="BK578" t="s">
        <v>132</v>
      </c>
      <c r="BL578" t="s">
        <v>113</v>
      </c>
      <c r="BM578" t="s">
        <v>481</v>
      </c>
      <c r="BN578" t="s">
        <v>514</v>
      </c>
      <c r="BP578" t="s">
        <v>514</v>
      </c>
      <c r="BQ578" t="s">
        <v>115</v>
      </c>
      <c r="BR578" t="s">
        <v>115</v>
      </c>
      <c r="BS578" t="s">
        <v>134</v>
      </c>
      <c r="BT578" t="s">
        <v>117</v>
      </c>
      <c r="BU578" t="s">
        <v>448</v>
      </c>
      <c r="BZ578" t="s">
        <v>448</v>
      </c>
      <c r="CA578" t="str">
        <f>VLOOKUP('DCSR exp data'!BZ578,Bucket[],2,FALSE)</f>
        <v>Non employee transport</v>
      </c>
      <c r="CB578" t="s">
        <v>119</v>
      </c>
      <c r="CC578" t="s">
        <v>137</v>
      </c>
      <c r="CD578" t="s">
        <v>138</v>
      </c>
      <c r="CE578" t="s">
        <v>138</v>
      </c>
      <c r="CF578" t="s">
        <v>497</v>
      </c>
      <c r="CH578" t="s">
        <v>497</v>
      </c>
      <c r="CI578" t="s">
        <v>141</v>
      </c>
      <c r="CJ578" t="s">
        <v>151</v>
      </c>
      <c r="CK578" t="s">
        <v>152</v>
      </c>
      <c r="CL578" t="s">
        <v>115</v>
      </c>
      <c r="CM578" t="s">
        <v>134</v>
      </c>
      <c r="CN578" t="s">
        <v>134</v>
      </c>
      <c r="CO578" t="s">
        <v>498</v>
      </c>
      <c r="CP578" t="s">
        <v>498</v>
      </c>
      <c r="CQ578" t="s">
        <v>498</v>
      </c>
      <c r="CR578" t="s">
        <v>498</v>
      </c>
      <c r="CS578" t="s">
        <v>498</v>
      </c>
      <c r="CT578" t="s">
        <v>498</v>
      </c>
    </row>
    <row r="579" spans="1:98" x14ac:dyDescent="0.25">
      <c r="A579" t="s">
        <v>97</v>
      </c>
      <c r="B579" t="s">
        <v>175</v>
      </c>
      <c r="C579" t="s">
        <v>98</v>
      </c>
      <c r="D579" t="s">
        <v>502</v>
      </c>
      <c r="E579" t="s">
        <v>217</v>
      </c>
      <c r="H579">
        <v>30207975</v>
      </c>
      <c r="I579" t="s">
        <v>217</v>
      </c>
      <c r="J579" t="s">
        <v>492</v>
      </c>
      <c r="K579" t="s">
        <v>493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15000</v>
      </c>
      <c r="R579" s="6">
        <v>0</v>
      </c>
      <c r="S579" s="6">
        <v>0</v>
      </c>
      <c r="T579" s="6">
        <v>15000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t="s">
        <v>101</v>
      </c>
      <c r="AH579" t="s">
        <v>102</v>
      </c>
      <c r="AI579" t="s">
        <v>103</v>
      </c>
      <c r="AJ579" t="s">
        <v>144</v>
      </c>
      <c r="AK579" t="s">
        <v>144</v>
      </c>
      <c r="AO579" t="s">
        <v>106</v>
      </c>
      <c r="AP579" t="s">
        <v>107</v>
      </c>
      <c r="AQ579" t="s">
        <v>108</v>
      </c>
      <c r="AR579" t="s">
        <v>109</v>
      </c>
      <c r="AS579" t="s">
        <v>183</v>
      </c>
      <c r="AT579" t="s">
        <v>197</v>
      </c>
      <c r="AU579" t="s">
        <v>197</v>
      </c>
      <c r="AX579" t="s">
        <v>197</v>
      </c>
      <c r="AY579" t="s">
        <v>177</v>
      </c>
      <c r="AZ579" t="s">
        <v>198</v>
      </c>
      <c r="BA579" t="s">
        <v>199</v>
      </c>
      <c r="BB579" t="s">
        <v>503</v>
      </c>
      <c r="BC579" t="s">
        <v>504</v>
      </c>
      <c r="BD579" t="s">
        <v>504</v>
      </c>
      <c r="BE579" t="s">
        <v>132</v>
      </c>
      <c r="BF579" t="s">
        <v>132</v>
      </c>
      <c r="BK579" t="s">
        <v>132</v>
      </c>
      <c r="BL579" t="s">
        <v>113</v>
      </c>
      <c r="BM579" t="s">
        <v>481</v>
      </c>
      <c r="BN579" t="s">
        <v>514</v>
      </c>
      <c r="BP579" t="s">
        <v>514</v>
      </c>
      <c r="BQ579" t="s">
        <v>115</v>
      </c>
      <c r="BR579" t="s">
        <v>115</v>
      </c>
      <c r="BS579" t="s">
        <v>134</v>
      </c>
      <c r="BT579" t="s">
        <v>117</v>
      </c>
      <c r="BU579" t="s">
        <v>449</v>
      </c>
      <c r="BV579" t="s">
        <v>454</v>
      </c>
      <c r="BW579" t="s">
        <v>461</v>
      </c>
      <c r="BZ579" t="s">
        <v>461</v>
      </c>
      <c r="CA579" t="str">
        <f>VLOOKUP('DCSR exp data'!BZ579,Bucket[],2,FALSE)</f>
        <v>Travel and subsistence</v>
      </c>
      <c r="CB579" t="s">
        <v>119</v>
      </c>
      <c r="CC579" t="s">
        <v>137</v>
      </c>
      <c r="CD579" t="s">
        <v>138</v>
      </c>
      <c r="CE579" t="s">
        <v>138</v>
      </c>
      <c r="CF579" t="s">
        <v>497</v>
      </c>
      <c r="CH579" t="s">
        <v>497</v>
      </c>
      <c r="CI579" t="s">
        <v>141</v>
      </c>
      <c r="CJ579" t="s">
        <v>151</v>
      </c>
      <c r="CK579" t="s">
        <v>152</v>
      </c>
      <c r="CL579" t="s">
        <v>115</v>
      </c>
      <c r="CM579" t="s">
        <v>134</v>
      </c>
      <c r="CN579" t="s">
        <v>134</v>
      </c>
      <c r="CO579" t="s">
        <v>498</v>
      </c>
      <c r="CP579" t="s">
        <v>498</v>
      </c>
      <c r="CQ579" t="s">
        <v>498</v>
      </c>
      <c r="CR579" t="s">
        <v>498</v>
      </c>
      <c r="CS579" t="s">
        <v>498</v>
      </c>
      <c r="CT579" t="s">
        <v>498</v>
      </c>
    </row>
    <row r="580" spans="1:98" x14ac:dyDescent="0.25">
      <c r="A580" t="s">
        <v>97</v>
      </c>
      <c r="B580" t="s">
        <v>175</v>
      </c>
      <c r="C580" t="s">
        <v>98</v>
      </c>
      <c r="D580" t="s">
        <v>502</v>
      </c>
      <c r="E580" t="s">
        <v>217</v>
      </c>
      <c r="H580">
        <v>30207975</v>
      </c>
      <c r="I580" t="s">
        <v>217</v>
      </c>
      <c r="J580" t="s">
        <v>492</v>
      </c>
      <c r="K580" t="s">
        <v>493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50000</v>
      </c>
      <c r="R580" s="6">
        <v>0</v>
      </c>
      <c r="S580" s="6">
        <v>0</v>
      </c>
      <c r="T580" s="6">
        <v>50000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t="s">
        <v>101</v>
      </c>
      <c r="AH580" t="s">
        <v>102</v>
      </c>
      <c r="AI580" t="s">
        <v>103</v>
      </c>
      <c r="AJ580" t="s">
        <v>144</v>
      </c>
      <c r="AK580" t="s">
        <v>144</v>
      </c>
      <c r="AO580" t="s">
        <v>106</v>
      </c>
      <c r="AP580" t="s">
        <v>107</v>
      </c>
      <c r="AQ580" t="s">
        <v>108</v>
      </c>
      <c r="AR580" t="s">
        <v>109</v>
      </c>
      <c r="AS580" t="s">
        <v>183</v>
      </c>
      <c r="AT580" t="s">
        <v>197</v>
      </c>
      <c r="AU580" t="s">
        <v>197</v>
      </c>
      <c r="AX580" t="s">
        <v>197</v>
      </c>
      <c r="AY580" t="s">
        <v>177</v>
      </c>
      <c r="AZ580" t="s">
        <v>198</v>
      </c>
      <c r="BA580" t="s">
        <v>199</v>
      </c>
      <c r="BB580" t="s">
        <v>503</v>
      </c>
      <c r="BC580" t="s">
        <v>504</v>
      </c>
      <c r="BD580" t="s">
        <v>504</v>
      </c>
      <c r="BE580" t="s">
        <v>132</v>
      </c>
      <c r="BF580" t="s">
        <v>132</v>
      </c>
      <c r="BK580" t="s">
        <v>132</v>
      </c>
      <c r="BL580" t="s">
        <v>113</v>
      </c>
      <c r="BM580" t="s">
        <v>481</v>
      </c>
      <c r="BN580" t="s">
        <v>514</v>
      </c>
      <c r="BP580" t="s">
        <v>514</v>
      </c>
      <c r="BQ580" t="s">
        <v>115</v>
      </c>
      <c r="BR580" t="s">
        <v>115</v>
      </c>
      <c r="BS580" t="s">
        <v>134</v>
      </c>
      <c r="BT580" t="s">
        <v>117</v>
      </c>
      <c r="BU580" t="s">
        <v>449</v>
      </c>
      <c r="BV580" t="s">
        <v>450</v>
      </c>
      <c r="BW580" t="s">
        <v>451</v>
      </c>
      <c r="BZ580" t="s">
        <v>451</v>
      </c>
      <c r="CA580" t="str">
        <f>VLOOKUP('DCSR exp data'!BZ580,Bucket[],2,FALSE)</f>
        <v>Travel and subsistence</v>
      </c>
      <c r="CB580" t="s">
        <v>119</v>
      </c>
      <c r="CC580" t="s">
        <v>137</v>
      </c>
      <c r="CD580" t="s">
        <v>138</v>
      </c>
      <c r="CE580" t="s">
        <v>138</v>
      </c>
      <c r="CF580" t="s">
        <v>497</v>
      </c>
      <c r="CH580" t="s">
        <v>497</v>
      </c>
      <c r="CI580" t="s">
        <v>141</v>
      </c>
      <c r="CJ580" t="s">
        <v>151</v>
      </c>
      <c r="CK580" t="s">
        <v>152</v>
      </c>
      <c r="CL580" t="s">
        <v>115</v>
      </c>
      <c r="CM580" t="s">
        <v>134</v>
      </c>
      <c r="CN580" t="s">
        <v>134</v>
      </c>
      <c r="CO580" t="s">
        <v>498</v>
      </c>
      <c r="CP580" t="s">
        <v>498</v>
      </c>
      <c r="CQ580" t="s">
        <v>498</v>
      </c>
      <c r="CR580" t="s">
        <v>498</v>
      </c>
      <c r="CS580" t="s">
        <v>498</v>
      </c>
      <c r="CT580" t="s">
        <v>498</v>
      </c>
    </row>
    <row r="581" spans="1:98" x14ac:dyDescent="0.25">
      <c r="A581" t="s">
        <v>97</v>
      </c>
      <c r="B581" t="s">
        <v>175</v>
      </c>
      <c r="C581" t="s">
        <v>98</v>
      </c>
      <c r="D581" t="s">
        <v>502</v>
      </c>
      <c r="E581" t="s">
        <v>217</v>
      </c>
      <c r="H581">
        <v>30207975</v>
      </c>
      <c r="I581" t="s">
        <v>217</v>
      </c>
      <c r="J581" t="s">
        <v>492</v>
      </c>
      <c r="K581" t="s">
        <v>493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397</v>
      </c>
      <c r="AA581" s="6">
        <v>-397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t="s">
        <v>101</v>
      </c>
      <c r="AH581" t="s">
        <v>102</v>
      </c>
      <c r="AI581" t="s">
        <v>103</v>
      </c>
      <c r="AJ581" t="s">
        <v>144</v>
      </c>
      <c r="AK581" t="s">
        <v>144</v>
      </c>
      <c r="AO581" t="s">
        <v>106</v>
      </c>
      <c r="AP581" t="s">
        <v>107</v>
      </c>
      <c r="AQ581" t="s">
        <v>108</v>
      </c>
      <c r="AR581" t="s">
        <v>109</v>
      </c>
      <c r="AS581" t="s">
        <v>183</v>
      </c>
      <c r="AT581" t="s">
        <v>197</v>
      </c>
      <c r="AU581" t="s">
        <v>197</v>
      </c>
      <c r="AX581" t="s">
        <v>197</v>
      </c>
      <c r="AY581" t="s">
        <v>177</v>
      </c>
      <c r="AZ581" t="s">
        <v>198</v>
      </c>
      <c r="BA581" t="s">
        <v>199</v>
      </c>
      <c r="BB581" t="s">
        <v>503</v>
      </c>
      <c r="BC581" t="s">
        <v>504</v>
      </c>
      <c r="BD581" t="s">
        <v>504</v>
      </c>
      <c r="BE581" t="s">
        <v>132</v>
      </c>
      <c r="BF581" t="s">
        <v>132</v>
      </c>
      <c r="BK581" t="s">
        <v>132</v>
      </c>
      <c r="BL581" t="s">
        <v>133</v>
      </c>
      <c r="BM581" t="s">
        <v>133</v>
      </c>
      <c r="BP581" t="s">
        <v>133</v>
      </c>
      <c r="BQ581" t="s">
        <v>115</v>
      </c>
      <c r="BR581" t="s">
        <v>115</v>
      </c>
      <c r="BS581" t="s">
        <v>134</v>
      </c>
      <c r="BT581" t="s">
        <v>117</v>
      </c>
      <c r="BU581" t="s">
        <v>449</v>
      </c>
      <c r="BV581" t="s">
        <v>456</v>
      </c>
      <c r="BW581" t="s">
        <v>460</v>
      </c>
      <c r="BZ581" t="s">
        <v>460</v>
      </c>
      <c r="CA581" t="str">
        <f>VLOOKUP('DCSR exp data'!BZ581,Bucket[],2,FALSE)</f>
        <v>Travel and subsistence</v>
      </c>
      <c r="CB581" t="s">
        <v>119</v>
      </c>
      <c r="CC581" t="s">
        <v>137</v>
      </c>
      <c r="CD581" t="s">
        <v>138</v>
      </c>
      <c r="CE581" t="s">
        <v>138</v>
      </c>
      <c r="CF581" t="s">
        <v>497</v>
      </c>
      <c r="CH581" t="s">
        <v>497</v>
      </c>
      <c r="CI581" t="s">
        <v>141</v>
      </c>
      <c r="CJ581" t="s">
        <v>151</v>
      </c>
      <c r="CK581" t="s">
        <v>152</v>
      </c>
      <c r="CL581" t="s">
        <v>193</v>
      </c>
      <c r="CM581" t="s">
        <v>193</v>
      </c>
      <c r="CN581" t="s">
        <v>193</v>
      </c>
      <c r="CO581" t="s">
        <v>498</v>
      </c>
      <c r="CP581" t="s">
        <v>498</v>
      </c>
      <c r="CQ581" t="s">
        <v>498</v>
      </c>
      <c r="CR581" t="s">
        <v>498</v>
      </c>
      <c r="CS581" t="s">
        <v>498</v>
      </c>
      <c r="CT581" t="s">
        <v>498</v>
      </c>
    </row>
    <row r="582" spans="1:98" x14ac:dyDescent="0.25">
      <c r="A582" t="s">
        <v>97</v>
      </c>
      <c r="B582" t="s">
        <v>175</v>
      </c>
      <c r="C582" t="s">
        <v>98</v>
      </c>
      <c r="D582" t="s">
        <v>502</v>
      </c>
      <c r="E582" t="s">
        <v>217</v>
      </c>
      <c r="H582">
        <v>30207975</v>
      </c>
      <c r="I582" t="s">
        <v>217</v>
      </c>
      <c r="J582" t="s">
        <v>492</v>
      </c>
      <c r="K582" t="s">
        <v>493</v>
      </c>
      <c r="L582" s="6">
        <v>397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397</v>
      </c>
      <c r="T582" s="6">
        <v>-397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397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t="s">
        <v>101</v>
      </c>
      <c r="AH582" t="s">
        <v>102</v>
      </c>
      <c r="AI582" t="s">
        <v>103</v>
      </c>
      <c r="AJ582" t="s">
        <v>144</v>
      </c>
      <c r="AK582" t="s">
        <v>144</v>
      </c>
      <c r="AO582" t="s">
        <v>106</v>
      </c>
      <c r="AP582" t="s">
        <v>107</v>
      </c>
      <c r="AQ582" t="s">
        <v>108</v>
      </c>
      <c r="AR582" t="s">
        <v>109</v>
      </c>
      <c r="AS582" t="s">
        <v>183</v>
      </c>
      <c r="AT582" t="s">
        <v>197</v>
      </c>
      <c r="AU582" t="s">
        <v>197</v>
      </c>
      <c r="AX582" t="s">
        <v>197</v>
      </c>
      <c r="AY582" t="s">
        <v>177</v>
      </c>
      <c r="AZ582" t="s">
        <v>198</v>
      </c>
      <c r="BA582" t="s">
        <v>199</v>
      </c>
      <c r="BB582" t="s">
        <v>503</v>
      </c>
      <c r="BC582" t="s">
        <v>504</v>
      </c>
      <c r="BD582" t="s">
        <v>504</v>
      </c>
      <c r="BE582" t="s">
        <v>132</v>
      </c>
      <c r="BF582" t="s">
        <v>132</v>
      </c>
      <c r="BK582" t="s">
        <v>132</v>
      </c>
      <c r="BL582" t="s">
        <v>113</v>
      </c>
      <c r="BM582" t="s">
        <v>481</v>
      </c>
      <c r="BN582" t="s">
        <v>514</v>
      </c>
      <c r="BP582" t="s">
        <v>514</v>
      </c>
      <c r="BQ582" t="s">
        <v>115</v>
      </c>
      <c r="BR582" t="s">
        <v>115</v>
      </c>
      <c r="BS582" t="s">
        <v>134</v>
      </c>
      <c r="BT582" t="s">
        <v>117</v>
      </c>
      <c r="BU582" t="s">
        <v>449</v>
      </c>
      <c r="BV582" t="s">
        <v>456</v>
      </c>
      <c r="BW582" t="s">
        <v>460</v>
      </c>
      <c r="BZ582" t="s">
        <v>460</v>
      </c>
      <c r="CA582" t="str">
        <f>VLOOKUP('DCSR exp data'!BZ582,Bucket[],2,FALSE)</f>
        <v>Travel and subsistence</v>
      </c>
      <c r="CB582" t="s">
        <v>119</v>
      </c>
      <c r="CC582" t="s">
        <v>137</v>
      </c>
      <c r="CD582" t="s">
        <v>138</v>
      </c>
      <c r="CE582" t="s">
        <v>138</v>
      </c>
      <c r="CF582" t="s">
        <v>497</v>
      </c>
      <c r="CH582" t="s">
        <v>497</v>
      </c>
      <c r="CI582" t="s">
        <v>141</v>
      </c>
      <c r="CJ582" t="s">
        <v>151</v>
      </c>
      <c r="CK582" t="s">
        <v>152</v>
      </c>
      <c r="CL582" t="s">
        <v>115</v>
      </c>
      <c r="CM582" t="s">
        <v>134</v>
      </c>
      <c r="CN582" t="s">
        <v>134</v>
      </c>
      <c r="CO582" t="s">
        <v>498</v>
      </c>
      <c r="CP582" t="s">
        <v>498</v>
      </c>
      <c r="CQ582" t="s">
        <v>498</v>
      </c>
      <c r="CR582" t="s">
        <v>498</v>
      </c>
      <c r="CS582" t="s">
        <v>498</v>
      </c>
      <c r="CT582" t="s">
        <v>498</v>
      </c>
    </row>
    <row r="583" spans="1:98" x14ac:dyDescent="0.25">
      <c r="A583" t="s">
        <v>97</v>
      </c>
      <c r="B583" t="s">
        <v>175</v>
      </c>
      <c r="C583" t="s">
        <v>98</v>
      </c>
      <c r="D583" t="s">
        <v>502</v>
      </c>
      <c r="E583" t="s">
        <v>217</v>
      </c>
      <c r="H583">
        <v>30207975</v>
      </c>
      <c r="I583" t="s">
        <v>217</v>
      </c>
      <c r="J583" t="s">
        <v>492</v>
      </c>
      <c r="K583" t="s">
        <v>493</v>
      </c>
      <c r="L583" s="6">
        <v>203575.08</v>
      </c>
      <c r="M583" s="6">
        <v>0</v>
      </c>
      <c r="N583" s="6">
        <v>0</v>
      </c>
      <c r="O583" s="6">
        <v>100000</v>
      </c>
      <c r="P583" s="6">
        <v>0</v>
      </c>
      <c r="Q583" s="6">
        <v>335000</v>
      </c>
      <c r="R583" s="6">
        <v>0</v>
      </c>
      <c r="S583" s="6">
        <v>288925.08</v>
      </c>
      <c r="T583" s="6">
        <v>46074.92</v>
      </c>
      <c r="U583" s="6">
        <v>0</v>
      </c>
      <c r="V583" s="6">
        <v>0</v>
      </c>
      <c r="W583" s="6">
        <v>25566</v>
      </c>
      <c r="X583" s="6">
        <v>16950</v>
      </c>
      <c r="Y583" s="6">
        <v>30290</v>
      </c>
      <c r="Z583" s="6">
        <v>200</v>
      </c>
      <c r="AA583" s="6">
        <v>35367.279999999999</v>
      </c>
      <c r="AB583" s="6">
        <v>30450</v>
      </c>
      <c r="AC583" s="6">
        <v>12000</v>
      </c>
      <c r="AD583" s="6">
        <v>25630</v>
      </c>
      <c r="AE583" s="6">
        <v>27121.8</v>
      </c>
      <c r="AF583" s="6">
        <v>85350</v>
      </c>
      <c r="AG583" t="s">
        <v>101</v>
      </c>
      <c r="AH583" t="s">
        <v>102</v>
      </c>
      <c r="AI583" t="s">
        <v>103</v>
      </c>
      <c r="AJ583" t="s">
        <v>144</v>
      </c>
      <c r="AK583" t="s">
        <v>144</v>
      </c>
      <c r="AO583" t="s">
        <v>106</v>
      </c>
      <c r="AP583" t="s">
        <v>107</v>
      </c>
      <c r="AQ583" t="s">
        <v>108</v>
      </c>
      <c r="AR583" t="s">
        <v>109</v>
      </c>
      <c r="AS583" t="s">
        <v>183</v>
      </c>
      <c r="AT583" t="s">
        <v>197</v>
      </c>
      <c r="AU583" t="s">
        <v>197</v>
      </c>
      <c r="AX583" t="s">
        <v>197</v>
      </c>
      <c r="AY583" t="s">
        <v>177</v>
      </c>
      <c r="AZ583" t="s">
        <v>198</v>
      </c>
      <c r="BA583" t="s">
        <v>199</v>
      </c>
      <c r="BB583" t="s">
        <v>503</v>
      </c>
      <c r="BC583" t="s">
        <v>504</v>
      </c>
      <c r="BD583" t="s">
        <v>504</v>
      </c>
      <c r="BE583" t="s">
        <v>132</v>
      </c>
      <c r="BF583" t="s">
        <v>132</v>
      </c>
      <c r="BK583" t="s">
        <v>132</v>
      </c>
      <c r="BL583" t="s">
        <v>113</v>
      </c>
      <c r="BM583" t="s">
        <v>481</v>
      </c>
      <c r="BN583" t="s">
        <v>514</v>
      </c>
      <c r="BP583" t="s">
        <v>514</v>
      </c>
      <c r="BQ583" t="s">
        <v>115</v>
      </c>
      <c r="BR583" t="s">
        <v>115</v>
      </c>
      <c r="BS583" t="s">
        <v>134</v>
      </c>
      <c r="BT583" t="s">
        <v>117</v>
      </c>
      <c r="BU583" t="s">
        <v>449</v>
      </c>
      <c r="BV583" t="s">
        <v>453</v>
      </c>
      <c r="BZ583" t="s">
        <v>453</v>
      </c>
      <c r="CA583" t="str">
        <f>VLOOKUP('DCSR exp data'!BZ583,Bucket[],2,FALSE)</f>
        <v>Travel and subsistence</v>
      </c>
      <c r="CB583" t="s">
        <v>119</v>
      </c>
      <c r="CC583" t="s">
        <v>137</v>
      </c>
      <c r="CD583" t="s">
        <v>138</v>
      </c>
      <c r="CE583" t="s">
        <v>138</v>
      </c>
      <c r="CF583" t="s">
        <v>497</v>
      </c>
      <c r="CH583" t="s">
        <v>497</v>
      </c>
      <c r="CI583" t="s">
        <v>141</v>
      </c>
      <c r="CJ583" t="s">
        <v>151</v>
      </c>
      <c r="CK583" t="s">
        <v>152</v>
      </c>
      <c r="CL583" t="s">
        <v>115</v>
      </c>
      <c r="CM583" t="s">
        <v>134</v>
      </c>
      <c r="CN583" t="s">
        <v>134</v>
      </c>
      <c r="CO583" t="s">
        <v>498</v>
      </c>
      <c r="CP583" t="s">
        <v>498</v>
      </c>
      <c r="CQ583" t="s">
        <v>498</v>
      </c>
      <c r="CR583" t="s">
        <v>498</v>
      </c>
      <c r="CS583" t="s">
        <v>498</v>
      </c>
      <c r="CT583" t="s">
        <v>498</v>
      </c>
    </row>
    <row r="584" spans="1:98" x14ac:dyDescent="0.25">
      <c r="A584" t="s">
        <v>97</v>
      </c>
      <c r="B584" t="s">
        <v>175</v>
      </c>
      <c r="C584" t="s">
        <v>98</v>
      </c>
      <c r="D584" t="s">
        <v>502</v>
      </c>
      <c r="E584" t="s">
        <v>217</v>
      </c>
      <c r="H584">
        <v>30207975</v>
      </c>
      <c r="I584" t="s">
        <v>217</v>
      </c>
      <c r="J584" t="s">
        <v>492</v>
      </c>
      <c r="K584" t="s">
        <v>493</v>
      </c>
      <c r="L584" s="6">
        <v>37500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47500</v>
      </c>
      <c r="T584" s="6">
        <v>-47500</v>
      </c>
      <c r="U584" s="6">
        <v>0</v>
      </c>
      <c r="V584" s="6">
        <v>0</v>
      </c>
      <c r="W584" s="6">
        <v>37500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10000</v>
      </c>
      <c r="AG584" t="s">
        <v>101</v>
      </c>
      <c r="AH584" t="s">
        <v>102</v>
      </c>
      <c r="AI584" t="s">
        <v>103</v>
      </c>
      <c r="AJ584" t="s">
        <v>144</v>
      </c>
      <c r="AK584" t="s">
        <v>144</v>
      </c>
      <c r="AO584" t="s">
        <v>106</v>
      </c>
      <c r="AP584" t="s">
        <v>107</v>
      </c>
      <c r="AQ584" t="s">
        <v>108</v>
      </c>
      <c r="AR584" t="s">
        <v>109</v>
      </c>
      <c r="AS584" t="s">
        <v>183</v>
      </c>
      <c r="AT584" t="s">
        <v>197</v>
      </c>
      <c r="AU584" t="s">
        <v>197</v>
      </c>
      <c r="AX584" t="s">
        <v>197</v>
      </c>
      <c r="AY584" t="s">
        <v>177</v>
      </c>
      <c r="AZ584" t="s">
        <v>198</v>
      </c>
      <c r="BA584" t="s">
        <v>199</v>
      </c>
      <c r="BB584" t="s">
        <v>503</v>
      </c>
      <c r="BC584" t="s">
        <v>504</v>
      </c>
      <c r="BD584" t="s">
        <v>504</v>
      </c>
      <c r="BE584" t="s">
        <v>132</v>
      </c>
      <c r="BF584" t="s">
        <v>132</v>
      </c>
      <c r="BK584" t="s">
        <v>132</v>
      </c>
      <c r="BL584" t="s">
        <v>113</v>
      </c>
      <c r="BM584" t="s">
        <v>481</v>
      </c>
      <c r="BN584" t="s">
        <v>571</v>
      </c>
      <c r="BP584" t="s">
        <v>571</v>
      </c>
      <c r="BQ584" t="s">
        <v>115</v>
      </c>
      <c r="BR584" t="s">
        <v>115</v>
      </c>
      <c r="BS584" t="s">
        <v>134</v>
      </c>
      <c r="BT584" t="s">
        <v>117</v>
      </c>
      <c r="BU584" t="s">
        <v>449</v>
      </c>
      <c r="BV584" t="s">
        <v>453</v>
      </c>
      <c r="BZ584" t="s">
        <v>453</v>
      </c>
      <c r="CA584" t="str">
        <f>VLOOKUP('DCSR exp data'!BZ584,Bucket[],2,FALSE)</f>
        <v>Travel and subsistence</v>
      </c>
      <c r="CB584" t="s">
        <v>119</v>
      </c>
      <c r="CC584" t="s">
        <v>137</v>
      </c>
      <c r="CD584" t="s">
        <v>138</v>
      </c>
      <c r="CE584" t="s">
        <v>138</v>
      </c>
      <c r="CF584" t="s">
        <v>497</v>
      </c>
      <c r="CH584" t="s">
        <v>497</v>
      </c>
      <c r="CI584" t="s">
        <v>141</v>
      </c>
      <c r="CJ584" t="s">
        <v>151</v>
      </c>
      <c r="CK584" t="s">
        <v>152</v>
      </c>
      <c r="CL584" t="s">
        <v>115</v>
      </c>
      <c r="CM584" t="s">
        <v>134</v>
      </c>
      <c r="CN584" t="s">
        <v>134</v>
      </c>
      <c r="CO584" t="s">
        <v>498</v>
      </c>
      <c r="CP584" t="s">
        <v>498</v>
      </c>
      <c r="CQ584" t="s">
        <v>498</v>
      </c>
      <c r="CR584" t="s">
        <v>498</v>
      </c>
      <c r="CS584" t="s">
        <v>498</v>
      </c>
      <c r="CT584" t="s">
        <v>498</v>
      </c>
    </row>
    <row r="585" spans="1:98" x14ac:dyDescent="0.25">
      <c r="A585" t="s">
        <v>97</v>
      </c>
      <c r="B585" t="s">
        <v>175</v>
      </c>
      <c r="C585" t="s">
        <v>98</v>
      </c>
      <c r="D585" t="s">
        <v>502</v>
      </c>
      <c r="E585" t="s">
        <v>217</v>
      </c>
      <c r="H585">
        <v>30207975</v>
      </c>
      <c r="I585" t="s">
        <v>217</v>
      </c>
      <c r="J585" t="s">
        <v>492</v>
      </c>
      <c r="K585" t="s">
        <v>493</v>
      </c>
      <c r="L585" s="6">
        <v>13420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13420</v>
      </c>
      <c r="T585" s="6">
        <v>-13420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13420</v>
      </c>
      <c r="AD585" s="6">
        <v>0</v>
      </c>
      <c r="AE585" s="6">
        <v>0</v>
      </c>
      <c r="AF585" s="6">
        <v>0</v>
      </c>
      <c r="AG585" t="s">
        <v>101</v>
      </c>
      <c r="AH585" t="s">
        <v>102</v>
      </c>
      <c r="AI585" t="s">
        <v>103</v>
      </c>
      <c r="AJ585" t="s">
        <v>144</v>
      </c>
      <c r="AK585" t="s">
        <v>144</v>
      </c>
      <c r="AO585" t="s">
        <v>106</v>
      </c>
      <c r="AP585" t="s">
        <v>107</v>
      </c>
      <c r="AQ585" t="s">
        <v>108</v>
      </c>
      <c r="AR585" t="s">
        <v>109</v>
      </c>
      <c r="AS585" t="s">
        <v>183</v>
      </c>
      <c r="AT585" t="s">
        <v>197</v>
      </c>
      <c r="AU585" t="s">
        <v>197</v>
      </c>
      <c r="AX585" t="s">
        <v>197</v>
      </c>
      <c r="AY585" t="s">
        <v>177</v>
      </c>
      <c r="AZ585" t="s">
        <v>198</v>
      </c>
      <c r="BA585" t="s">
        <v>199</v>
      </c>
      <c r="BB585" t="s">
        <v>503</v>
      </c>
      <c r="BC585" t="s">
        <v>504</v>
      </c>
      <c r="BD585" t="s">
        <v>504</v>
      </c>
      <c r="BE585" t="s">
        <v>132</v>
      </c>
      <c r="BF585" t="s">
        <v>132</v>
      </c>
      <c r="BK585" t="s">
        <v>132</v>
      </c>
      <c r="BL585" t="s">
        <v>133</v>
      </c>
      <c r="BM585" t="s">
        <v>133</v>
      </c>
      <c r="BP585" t="s">
        <v>133</v>
      </c>
      <c r="BQ585" t="s">
        <v>115</v>
      </c>
      <c r="BR585" t="s">
        <v>115</v>
      </c>
      <c r="BS585" t="s">
        <v>134</v>
      </c>
      <c r="BT585" t="s">
        <v>117</v>
      </c>
      <c r="BU585" t="s">
        <v>449</v>
      </c>
      <c r="BV585" t="s">
        <v>453</v>
      </c>
      <c r="BZ585" t="s">
        <v>453</v>
      </c>
      <c r="CA585" t="str">
        <f>VLOOKUP('DCSR exp data'!BZ585,Bucket[],2,FALSE)</f>
        <v>Travel and subsistence</v>
      </c>
      <c r="CB585" t="s">
        <v>119</v>
      </c>
      <c r="CC585" t="s">
        <v>137</v>
      </c>
      <c r="CD585" t="s">
        <v>138</v>
      </c>
      <c r="CE585" t="s">
        <v>138</v>
      </c>
      <c r="CF585" t="s">
        <v>497</v>
      </c>
      <c r="CH585" t="s">
        <v>497</v>
      </c>
      <c r="CI585" t="s">
        <v>141</v>
      </c>
      <c r="CJ585" t="s">
        <v>151</v>
      </c>
      <c r="CK585" t="s">
        <v>152</v>
      </c>
      <c r="CL585" t="s">
        <v>115</v>
      </c>
      <c r="CM585" t="s">
        <v>134</v>
      </c>
      <c r="CN585" t="s">
        <v>134</v>
      </c>
      <c r="CO585" t="s">
        <v>498</v>
      </c>
      <c r="CP585" t="s">
        <v>498</v>
      </c>
      <c r="CQ585" t="s">
        <v>498</v>
      </c>
      <c r="CR585" t="s">
        <v>498</v>
      </c>
      <c r="CS585" t="s">
        <v>498</v>
      </c>
      <c r="CT585" t="s">
        <v>498</v>
      </c>
    </row>
    <row r="586" spans="1:98" x14ac:dyDescent="0.25">
      <c r="A586" t="s">
        <v>97</v>
      </c>
      <c r="B586" t="s">
        <v>175</v>
      </c>
      <c r="C586" t="s">
        <v>98</v>
      </c>
      <c r="D586" t="s">
        <v>502</v>
      </c>
      <c r="E586" t="s">
        <v>217</v>
      </c>
      <c r="H586">
        <v>30207975</v>
      </c>
      <c r="I586" t="s">
        <v>217</v>
      </c>
      <c r="J586" t="s">
        <v>492</v>
      </c>
      <c r="K586" t="s">
        <v>493</v>
      </c>
      <c r="L586" s="6">
        <v>57450.02</v>
      </c>
      <c r="M586" s="6">
        <v>0</v>
      </c>
      <c r="N586" s="6">
        <v>0</v>
      </c>
      <c r="O586" s="6">
        <v>-100000</v>
      </c>
      <c r="P586" s="6">
        <v>0</v>
      </c>
      <c r="Q586" s="6">
        <v>100000</v>
      </c>
      <c r="R586" s="6">
        <v>0</v>
      </c>
      <c r="S586" s="6">
        <v>57450.02</v>
      </c>
      <c r="T586" s="6">
        <v>42549.98</v>
      </c>
      <c r="U586" s="6">
        <v>0</v>
      </c>
      <c r="V586" s="6">
        <v>0</v>
      </c>
      <c r="W586" s="6">
        <v>0</v>
      </c>
      <c r="X586" s="6">
        <v>5760.9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51689.120000000003</v>
      </c>
      <c r="AF586" s="6">
        <v>0</v>
      </c>
      <c r="AG586" t="s">
        <v>101</v>
      </c>
      <c r="AH586" t="s">
        <v>102</v>
      </c>
      <c r="AI586" t="s">
        <v>103</v>
      </c>
      <c r="AJ586" t="s">
        <v>144</v>
      </c>
      <c r="AK586" t="s">
        <v>144</v>
      </c>
      <c r="AO586" t="s">
        <v>106</v>
      </c>
      <c r="AP586" t="s">
        <v>107</v>
      </c>
      <c r="AQ586" t="s">
        <v>108</v>
      </c>
      <c r="AR586" t="s">
        <v>109</v>
      </c>
      <c r="AS586" t="s">
        <v>183</v>
      </c>
      <c r="AT586" t="s">
        <v>197</v>
      </c>
      <c r="AU586" t="s">
        <v>197</v>
      </c>
      <c r="AX586" t="s">
        <v>197</v>
      </c>
      <c r="AY586" t="s">
        <v>177</v>
      </c>
      <c r="AZ586" t="s">
        <v>198</v>
      </c>
      <c r="BA586" t="s">
        <v>199</v>
      </c>
      <c r="BB586" t="s">
        <v>503</v>
      </c>
      <c r="BC586" t="s">
        <v>504</v>
      </c>
      <c r="BD586" t="s">
        <v>504</v>
      </c>
      <c r="BE586" t="s">
        <v>132</v>
      </c>
      <c r="BF586" t="s">
        <v>132</v>
      </c>
      <c r="BK586" t="s">
        <v>132</v>
      </c>
      <c r="BL586" t="s">
        <v>113</v>
      </c>
      <c r="BM586" t="s">
        <v>481</v>
      </c>
      <c r="BN586" t="s">
        <v>514</v>
      </c>
      <c r="BP586" t="s">
        <v>514</v>
      </c>
      <c r="BQ586" t="s">
        <v>115</v>
      </c>
      <c r="BR586" t="s">
        <v>115</v>
      </c>
      <c r="BS586" t="s">
        <v>134</v>
      </c>
      <c r="BT586" t="s">
        <v>117</v>
      </c>
      <c r="BU586" t="s">
        <v>449</v>
      </c>
      <c r="BV586" t="s">
        <v>454</v>
      </c>
      <c r="BW586" t="s">
        <v>455</v>
      </c>
      <c r="BZ586" t="s">
        <v>455</v>
      </c>
      <c r="CA586" t="str">
        <f>VLOOKUP('DCSR exp data'!BZ586,Bucket[],2,FALSE)</f>
        <v>Travel and subsistence</v>
      </c>
      <c r="CB586" t="s">
        <v>119</v>
      </c>
      <c r="CC586" t="s">
        <v>137</v>
      </c>
      <c r="CD586" t="s">
        <v>138</v>
      </c>
      <c r="CE586" t="s">
        <v>138</v>
      </c>
      <c r="CF586" t="s">
        <v>497</v>
      </c>
      <c r="CH586" t="s">
        <v>497</v>
      </c>
      <c r="CI586" t="s">
        <v>141</v>
      </c>
      <c r="CJ586" t="s">
        <v>151</v>
      </c>
      <c r="CK586" t="s">
        <v>152</v>
      </c>
      <c r="CL586" t="s">
        <v>115</v>
      </c>
      <c r="CM586" t="s">
        <v>134</v>
      </c>
      <c r="CN586" t="s">
        <v>134</v>
      </c>
      <c r="CO586" t="s">
        <v>498</v>
      </c>
      <c r="CP586" t="s">
        <v>498</v>
      </c>
      <c r="CQ586" t="s">
        <v>498</v>
      </c>
      <c r="CR586" t="s">
        <v>498</v>
      </c>
      <c r="CS586" t="s">
        <v>498</v>
      </c>
      <c r="CT586" t="s">
        <v>498</v>
      </c>
    </row>
    <row r="587" spans="1:98" x14ac:dyDescent="0.25">
      <c r="A587" t="s">
        <v>97</v>
      </c>
      <c r="B587" t="s">
        <v>175</v>
      </c>
      <c r="C587" t="s">
        <v>98</v>
      </c>
      <c r="D587" t="s">
        <v>502</v>
      </c>
      <c r="E587" t="s">
        <v>217</v>
      </c>
      <c r="H587">
        <v>30207975</v>
      </c>
      <c r="I587" t="s">
        <v>217</v>
      </c>
      <c r="J587" t="s">
        <v>492</v>
      </c>
      <c r="K587" t="s">
        <v>493</v>
      </c>
      <c r="L587" s="6">
        <v>1956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2428</v>
      </c>
      <c r="T587" s="6">
        <v>-2428</v>
      </c>
      <c r="U587" s="6">
        <v>0</v>
      </c>
      <c r="V587" s="6">
        <v>0</v>
      </c>
      <c r="W587" s="6">
        <v>0</v>
      </c>
      <c r="X587" s="6">
        <v>0</v>
      </c>
      <c r="Y587" s="6">
        <v>598</v>
      </c>
      <c r="Z587" s="6">
        <v>126</v>
      </c>
      <c r="AA587" s="6">
        <v>378</v>
      </c>
      <c r="AB587" s="6">
        <v>290</v>
      </c>
      <c r="AC587" s="6">
        <v>438</v>
      </c>
      <c r="AD587" s="6">
        <v>126</v>
      </c>
      <c r="AE587" s="6">
        <v>0</v>
      </c>
      <c r="AF587" s="6">
        <v>472</v>
      </c>
      <c r="AG587" t="s">
        <v>101</v>
      </c>
      <c r="AH587" t="s">
        <v>102</v>
      </c>
      <c r="AI587" t="s">
        <v>103</v>
      </c>
      <c r="AJ587" t="s">
        <v>144</v>
      </c>
      <c r="AK587" t="s">
        <v>144</v>
      </c>
      <c r="AO587" t="s">
        <v>106</v>
      </c>
      <c r="AP587" t="s">
        <v>107</v>
      </c>
      <c r="AQ587" t="s">
        <v>145</v>
      </c>
      <c r="AR587" t="s">
        <v>494</v>
      </c>
      <c r="AS587" t="s">
        <v>146</v>
      </c>
      <c r="AX587" t="s">
        <v>146</v>
      </c>
      <c r="AY587" t="s">
        <v>177</v>
      </c>
      <c r="AZ587" t="s">
        <v>198</v>
      </c>
      <c r="BA587" t="s">
        <v>199</v>
      </c>
      <c r="BB587" t="s">
        <v>501</v>
      </c>
      <c r="BD587" t="s">
        <v>501</v>
      </c>
      <c r="BE587" t="s">
        <v>132</v>
      </c>
      <c r="BF587" t="s">
        <v>132</v>
      </c>
      <c r="BK587" t="s">
        <v>132</v>
      </c>
      <c r="BL587" t="s">
        <v>133</v>
      </c>
      <c r="BM587" t="s">
        <v>133</v>
      </c>
      <c r="BP587" t="s">
        <v>133</v>
      </c>
      <c r="BQ587" t="s">
        <v>115</v>
      </c>
      <c r="BR587" t="s">
        <v>115</v>
      </c>
      <c r="BS587" t="s">
        <v>134</v>
      </c>
      <c r="BT587" t="s">
        <v>117</v>
      </c>
      <c r="BU587" t="s">
        <v>449</v>
      </c>
      <c r="BV587" t="s">
        <v>466</v>
      </c>
      <c r="BZ587" t="s">
        <v>466</v>
      </c>
      <c r="CA587" t="str">
        <f>VLOOKUP('DCSR exp data'!BZ587,Bucket[],2,FALSE)</f>
        <v>Travel and subsistence</v>
      </c>
      <c r="CB587" t="s">
        <v>119</v>
      </c>
      <c r="CC587" t="s">
        <v>137</v>
      </c>
      <c r="CD587" t="s">
        <v>138</v>
      </c>
      <c r="CE587" t="s">
        <v>138</v>
      </c>
      <c r="CF587" t="s">
        <v>497</v>
      </c>
      <c r="CH587" t="s">
        <v>497</v>
      </c>
      <c r="CI587" t="s">
        <v>141</v>
      </c>
      <c r="CJ587" t="s">
        <v>151</v>
      </c>
      <c r="CK587" t="s">
        <v>152</v>
      </c>
      <c r="CL587" t="s">
        <v>115</v>
      </c>
      <c r="CM587" t="s">
        <v>134</v>
      </c>
      <c r="CN587" t="s">
        <v>134</v>
      </c>
      <c r="CO587" t="s">
        <v>498</v>
      </c>
      <c r="CP587" t="s">
        <v>498</v>
      </c>
      <c r="CQ587" t="s">
        <v>498</v>
      </c>
      <c r="CR587" t="s">
        <v>498</v>
      </c>
      <c r="CS587" t="s">
        <v>498</v>
      </c>
      <c r="CT587" t="s">
        <v>498</v>
      </c>
    </row>
    <row r="588" spans="1:98" x14ac:dyDescent="0.25">
      <c r="A588" t="s">
        <v>97</v>
      </c>
      <c r="B588" t="s">
        <v>175</v>
      </c>
      <c r="C588" t="s">
        <v>98</v>
      </c>
      <c r="D588" t="s">
        <v>502</v>
      </c>
      <c r="E588" t="s">
        <v>217</v>
      </c>
      <c r="H588">
        <v>30207975</v>
      </c>
      <c r="I588" t="s">
        <v>217</v>
      </c>
      <c r="J588" t="s">
        <v>492</v>
      </c>
      <c r="K588" t="s">
        <v>493</v>
      </c>
      <c r="L588" s="6">
        <v>23658.76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29060.16</v>
      </c>
      <c r="T588" s="6">
        <v>-29060.16</v>
      </c>
      <c r="U588" s="6">
        <v>0</v>
      </c>
      <c r="V588" s="6">
        <v>0</v>
      </c>
      <c r="W588" s="6">
        <v>0</v>
      </c>
      <c r="X588" s="6">
        <v>0</v>
      </c>
      <c r="Y588" s="6">
        <v>5546.92</v>
      </c>
      <c r="Z588" s="6">
        <v>993.23</v>
      </c>
      <c r="AA588" s="6">
        <v>4205.57</v>
      </c>
      <c r="AB588" s="6">
        <v>5450.84</v>
      </c>
      <c r="AC588" s="6">
        <v>6049.03</v>
      </c>
      <c r="AD588" s="6">
        <v>1413.17</v>
      </c>
      <c r="AE588" s="6">
        <v>0</v>
      </c>
      <c r="AF588" s="6">
        <v>5401.4</v>
      </c>
      <c r="AG588" t="s">
        <v>101</v>
      </c>
      <c r="AH588" t="s">
        <v>102</v>
      </c>
      <c r="AI588" t="s">
        <v>103</v>
      </c>
      <c r="AJ588" t="s">
        <v>144</v>
      </c>
      <c r="AK588" t="s">
        <v>144</v>
      </c>
      <c r="AO588" t="s">
        <v>106</v>
      </c>
      <c r="AP588" t="s">
        <v>107</v>
      </c>
      <c r="AQ588" t="s">
        <v>145</v>
      </c>
      <c r="AR588" t="s">
        <v>494</v>
      </c>
      <c r="AS588" t="s">
        <v>146</v>
      </c>
      <c r="AX588" t="s">
        <v>146</v>
      </c>
      <c r="AY588" t="s">
        <v>177</v>
      </c>
      <c r="AZ588" t="s">
        <v>198</v>
      </c>
      <c r="BA588" t="s">
        <v>199</v>
      </c>
      <c r="BB588" t="s">
        <v>501</v>
      </c>
      <c r="BD588" t="s">
        <v>501</v>
      </c>
      <c r="BE588" t="s">
        <v>132</v>
      </c>
      <c r="BF588" t="s">
        <v>132</v>
      </c>
      <c r="BK588" t="s">
        <v>132</v>
      </c>
      <c r="BL588" t="s">
        <v>133</v>
      </c>
      <c r="BM588" t="s">
        <v>133</v>
      </c>
      <c r="BP588" t="s">
        <v>133</v>
      </c>
      <c r="BQ588" t="s">
        <v>115</v>
      </c>
      <c r="BR588" t="s">
        <v>115</v>
      </c>
      <c r="BS588" t="s">
        <v>134</v>
      </c>
      <c r="BT588" t="s">
        <v>117</v>
      </c>
      <c r="BU588" t="s">
        <v>449</v>
      </c>
      <c r="BV588" t="s">
        <v>450</v>
      </c>
      <c r="BW588" t="s">
        <v>459</v>
      </c>
      <c r="BZ588" t="s">
        <v>459</v>
      </c>
      <c r="CA588" t="str">
        <f>VLOOKUP('DCSR exp data'!BZ588,Bucket[],2,FALSE)</f>
        <v>Travel and subsistence</v>
      </c>
      <c r="CB588" t="s">
        <v>119</v>
      </c>
      <c r="CC588" t="s">
        <v>137</v>
      </c>
      <c r="CD588" t="s">
        <v>138</v>
      </c>
      <c r="CE588" t="s">
        <v>138</v>
      </c>
      <c r="CF588" t="s">
        <v>497</v>
      </c>
      <c r="CH588" t="s">
        <v>497</v>
      </c>
      <c r="CI588" t="s">
        <v>141</v>
      </c>
      <c r="CJ588" t="s">
        <v>151</v>
      </c>
      <c r="CK588" t="s">
        <v>152</v>
      </c>
      <c r="CL588" t="s">
        <v>115</v>
      </c>
      <c r="CM588" t="s">
        <v>134</v>
      </c>
      <c r="CN588" t="s">
        <v>134</v>
      </c>
      <c r="CO588" t="s">
        <v>498</v>
      </c>
      <c r="CP588" t="s">
        <v>498</v>
      </c>
      <c r="CQ588" t="s">
        <v>498</v>
      </c>
      <c r="CR588" t="s">
        <v>498</v>
      </c>
      <c r="CS588" t="s">
        <v>498</v>
      </c>
      <c r="CT588" t="s">
        <v>498</v>
      </c>
    </row>
    <row r="589" spans="1:98" x14ac:dyDescent="0.25">
      <c r="A589" t="s">
        <v>97</v>
      </c>
      <c r="B589" t="s">
        <v>175</v>
      </c>
      <c r="C589" t="s">
        <v>98</v>
      </c>
      <c r="D589" t="s">
        <v>502</v>
      </c>
      <c r="E589" t="s">
        <v>217</v>
      </c>
      <c r="H589">
        <v>30207975</v>
      </c>
      <c r="I589" t="s">
        <v>217</v>
      </c>
      <c r="J589" t="s">
        <v>492</v>
      </c>
      <c r="K589" t="s">
        <v>493</v>
      </c>
      <c r="L589" s="6">
        <v>866.63</v>
      </c>
      <c r="M589" s="6">
        <v>0</v>
      </c>
      <c r="N589" s="6">
        <v>0</v>
      </c>
      <c r="O589" s="6">
        <v>0</v>
      </c>
      <c r="P589" s="6">
        <v>0</v>
      </c>
      <c r="Q589" s="6">
        <v>20000</v>
      </c>
      <c r="R589" s="6">
        <v>0</v>
      </c>
      <c r="S589" s="6">
        <v>1733.26</v>
      </c>
      <c r="T589" s="6">
        <v>18266.740000000002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866.63</v>
      </c>
      <c r="AF589" s="6">
        <v>866.63</v>
      </c>
      <c r="AG589" t="s">
        <v>101</v>
      </c>
      <c r="AH589" t="s">
        <v>102</v>
      </c>
      <c r="AI589" t="s">
        <v>103</v>
      </c>
      <c r="AJ589" t="s">
        <v>144</v>
      </c>
      <c r="AK589" t="s">
        <v>144</v>
      </c>
      <c r="AO589" t="s">
        <v>106</v>
      </c>
      <c r="AP589" t="s">
        <v>107</v>
      </c>
      <c r="AQ589" t="s">
        <v>108</v>
      </c>
      <c r="AR589" t="s">
        <v>109</v>
      </c>
      <c r="AS589" t="s">
        <v>183</v>
      </c>
      <c r="AT589" t="s">
        <v>197</v>
      </c>
      <c r="AU589" t="s">
        <v>197</v>
      </c>
      <c r="AX589" t="s">
        <v>197</v>
      </c>
      <c r="AY589" t="s">
        <v>177</v>
      </c>
      <c r="AZ589" t="s">
        <v>198</v>
      </c>
      <c r="BA589" t="s">
        <v>199</v>
      </c>
      <c r="BB589" t="s">
        <v>503</v>
      </c>
      <c r="BC589" t="s">
        <v>504</v>
      </c>
      <c r="BD589" t="s">
        <v>504</v>
      </c>
      <c r="BE589" t="s">
        <v>132</v>
      </c>
      <c r="BF589" t="s">
        <v>132</v>
      </c>
      <c r="BK589" t="s">
        <v>132</v>
      </c>
      <c r="BL589" t="s">
        <v>113</v>
      </c>
      <c r="BM589" t="s">
        <v>481</v>
      </c>
      <c r="BN589" t="s">
        <v>514</v>
      </c>
      <c r="BP589" t="s">
        <v>514</v>
      </c>
      <c r="BQ589" t="s">
        <v>115</v>
      </c>
      <c r="BR589" t="s">
        <v>115</v>
      </c>
      <c r="BS589" t="s">
        <v>134</v>
      </c>
      <c r="BT589" t="s">
        <v>117</v>
      </c>
      <c r="BU589" t="s">
        <v>449</v>
      </c>
      <c r="BV589" t="s">
        <v>450</v>
      </c>
      <c r="BW589" t="s">
        <v>459</v>
      </c>
      <c r="BZ589" t="s">
        <v>459</v>
      </c>
      <c r="CA589" t="str">
        <f>VLOOKUP('DCSR exp data'!BZ589,Bucket[],2,FALSE)</f>
        <v>Travel and subsistence</v>
      </c>
      <c r="CB589" t="s">
        <v>119</v>
      </c>
      <c r="CC589" t="s">
        <v>137</v>
      </c>
      <c r="CD589" t="s">
        <v>138</v>
      </c>
      <c r="CE589" t="s">
        <v>138</v>
      </c>
      <c r="CF589" t="s">
        <v>497</v>
      </c>
      <c r="CH589" t="s">
        <v>497</v>
      </c>
      <c r="CI589" t="s">
        <v>141</v>
      </c>
      <c r="CJ589" t="s">
        <v>151</v>
      </c>
      <c r="CK589" t="s">
        <v>152</v>
      </c>
      <c r="CL589" t="s">
        <v>115</v>
      </c>
      <c r="CM589" t="s">
        <v>134</v>
      </c>
      <c r="CN589" t="s">
        <v>134</v>
      </c>
      <c r="CO589" t="s">
        <v>498</v>
      </c>
      <c r="CP589" t="s">
        <v>498</v>
      </c>
      <c r="CQ589" t="s">
        <v>498</v>
      </c>
      <c r="CR589" t="s">
        <v>498</v>
      </c>
      <c r="CS589" t="s">
        <v>498</v>
      </c>
      <c r="CT589" t="s">
        <v>498</v>
      </c>
    </row>
    <row r="590" spans="1:98" x14ac:dyDescent="0.25">
      <c r="A590" t="s">
        <v>97</v>
      </c>
      <c r="B590" t="s">
        <v>175</v>
      </c>
      <c r="C590" t="s">
        <v>98</v>
      </c>
      <c r="D590" t="s">
        <v>502</v>
      </c>
      <c r="E590" t="s">
        <v>217</v>
      </c>
      <c r="H590">
        <v>30207975</v>
      </c>
      <c r="I590" t="s">
        <v>217</v>
      </c>
      <c r="J590" t="s">
        <v>492</v>
      </c>
      <c r="K590" t="s">
        <v>493</v>
      </c>
      <c r="L590" s="6">
        <v>0</v>
      </c>
      <c r="M590" s="6">
        <v>0</v>
      </c>
      <c r="N590" s="6">
        <v>0</v>
      </c>
      <c r="O590" s="6">
        <v>100000</v>
      </c>
      <c r="P590" s="6">
        <v>0</v>
      </c>
      <c r="Q590" s="6">
        <v>110000</v>
      </c>
      <c r="R590" s="6">
        <v>0</v>
      </c>
      <c r="S590" s="6">
        <v>6517.51</v>
      </c>
      <c r="T590" s="6">
        <v>103482.49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6517.51</v>
      </c>
      <c r="AG590" t="s">
        <v>101</v>
      </c>
      <c r="AH590" t="s">
        <v>102</v>
      </c>
      <c r="AI590" t="s">
        <v>103</v>
      </c>
      <c r="AJ590" t="s">
        <v>144</v>
      </c>
      <c r="AK590" t="s">
        <v>144</v>
      </c>
      <c r="AO590" t="s">
        <v>106</v>
      </c>
      <c r="AP590" t="s">
        <v>107</v>
      </c>
      <c r="AQ590" t="s">
        <v>108</v>
      </c>
      <c r="AR590" t="s">
        <v>109</v>
      </c>
      <c r="AS590" t="s">
        <v>183</v>
      </c>
      <c r="AT590" t="s">
        <v>197</v>
      </c>
      <c r="AU590" t="s">
        <v>197</v>
      </c>
      <c r="AX590" t="s">
        <v>197</v>
      </c>
      <c r="AY590" t="s">
        <v>177</v>
      </c>
      <c r="AZ590" t="s">
        <v>198</v>
      </c>
      <c r="BA590" t="s">
        <v>199</v>
      </c>
      <c r="BB590" t="s">
        <v>503</v>
      </c>
      <c r="BC590" t="s">
        <v>504</v>
      </c>
      <c r="BD590" t="s">
        <v>504</v>
      </c>
      <c r="BE590" t="s">
        <v>132</v>
      </c>
      <c r="BF590" t="s">
        <v>132</v>
      </c>
      <c r="BK590" t="s">
        <v>132</v>
      </c>
      <c r="BL590" t="s">
        <v>113</v>
      </c>
      <c r="BM590" t="s">
        <v>481</v>
      </c>
      <c r="BN590" t="s">
        <v>514</v>
      </c>
      <c r="BP590" t="s">
        <v>514</v>
      </c>
      <c r="BQ590" t="s">
        <v>115</v>
      </c>
      <c r="BR590" t="s">
        <v>115</v>
      </c>
      <c r="BS590" t="s">
        <v>134</v>
      </c>
      <c r="BT590" t="s">
        <v>117</v>
      </c>
      <c r="BU590" t="s">
        <v>506</v>
      </c>
      <c r="BV590" t="s">
        <v>464</v>
      </c>
      <c r="BZ590" t="s">
        <v>464</v>
      </c>
      <c r="CA590" t="str">
        <f>VLOOKUP('DCSR exp data'!BZ590,Bucket[],2,FALSE)</f>
        <v>Transportation</v>
      </c>
      <c r="CB590" t="s">
        <v>119</v>
      </c>
      <c r="CC590" t="s">
        <v>137</v>
      </c>
      <c r="CD590" t="s">
        <v>138</v>
      </c>
      <c r="CE590" t="s">
        <v>138</v>
      </c>
      <c r="CF590" t="s">
        <v>497</v>
      </c>
      <c r="CH590" t="s">
        <v>497</v>
      </c>
      <c r="CI590" t="s">
        <v>141</v>
      </c>
      <c r="CJ590" t="s">
        <v>151</v>
      </c>
      <c r="CK590" t="s">
        <v>152</v>
      </c>
      <c r="CL590" t="s">
        <v>115</v>
      </c>
      <c r="CM590" t="s">
        <v>134</v>
      </c>
      <c r="CN590" t="s">
        <v>134</v>
      </c>
      <c r="CO590" t="s">
        <v>498</v>
      </c>
      <c r="CP590" t="s">
        <v>498</v>
      </c>
      <c r="CQ590" t="s">
        <v>498</v>
      </c>
      <c r="CR590" t="s">
        <v>498</v>
      </c>
      <c r="CS590" t="s">
        <v>498</v>
      </c>
      <c r="CT590" t="s">
        <v>498</v>
      </c>
    </row>
    <row r="591" spans="1:98" x14ac:dyDescent="0.25">
      <c r="A591" t="s">
        <v>97</v>
      </c>
      <c r="B591" t="s">
        <v>175</v>
      </c>
      <c r="C591" t="s">
        <v>98</v>
      </c>
      <c r="D591" t="s">
        <v>502</v>
      </c>
      <c r="E591" t="s">
        <v>217</v>
      </c>
      <c r="H591">
        <v>30207975</v>
      </c>
      <c r="I591" t="s">
        <v>217</v>
      </c>
      <c r="J591" t="s">
        <v>492</v>
      </c>
      <c r="K591" t="s">
        <v>493</v>
      </c>
      <c r="L591" s="6">
        <v>8000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8000</v>
      </c>
      <c r="T591" s="6">
        <v>-8000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8000</v>
      </c>
      <c r="AF591" s="6">
        <v>0</v>
      </c>
      <c r="AG591" t="s">
        <v>101</v>
      </c>
      <c r="AH591" t="s">
        <v>102</v>
      </c>
      <c r="AI591" t="s">
        <v>103</v>
      </c>
      <c r="AJ591" t="s">
        <v>144</v>
      </c>
      <c r="AK591" t="s">
        <v>144</v>
      </c>
      <c r="AO591" t="s">
        <v>106</v>
      </c>
      <c r="AP591" t="s">
        <v>107</v>
      </c>
      <c r="AQ591" t="s">
        <v>145</v>
      </c>
      <c r="AR591" t="s">
        <v>494</v>
      </c>
      <c r="AS591" t="s">
        <v>146</v>
      </c>
      <c r="AX591" t="s">
        <v>146</v>
      </c>
      <c r="AY591" t="s">
        <v>177</v>
      </c>
      <c r="AZ591" t="s">
        <v>153</v>
      </c>
      <c r="BA591" t="s">
        <v>154</v>
      </c>
      <c r="BB591" t="s">
        <v>236</v>
      </c>
      <c r="BD591" t="s">
        <v>236</v>
      </c>
      <c r="BE591" t="s">
        <v>132</v>
      </c>
      <c r="BF591" t="s">
        <v>132</v>
      </c>
      <c r="BK591" t="s">
        <v>132</v>
      </c>
      <c r="BL591" t="s">
        <v>133</v>
      </c>
      <c r="BM591" t="s">
        <v>133</v>
      </c>
      <c r="BP591" t="s">
        <v>133</v>
      </c>
      <c r="BQ591" t="s">
        <v>115</v>
      </c>
      <c r="BR591" t="s">
        <v>115</v>
      </c>
      <c r="BS591" t="s">
        <v>134</v>
      </c>
      <c r="BT591" t="s">
        <v>117</v>
      </c>
      <c r="BU591" t="s">
        <v>449</v>
      </c>
      <c r="BV591" t="s">
        <v>462</v>
      </c>
      <c r="BZ591" t="s">
        <v>462</v>
      </c>
      <c r="CA591" t="str">
        <f>VLOOKUP('DCSR exp data'!BZ591,Bucket[],2,FALSE)</f>
        <v>Travel and subsistence</v>
      </c>
      <c r="CB591" t="s">
        <v>119</v>
      </c>
      <c r="CC591" t="s">
        <v>137</v>
      </c>
      <c r="CD591" t="s">
        <v>138</v>
      </c>
      <c r="CE591" t="s">
        <v>138</v>
      </c>
      <c r="CF591" t="s">
        <v>497</v>
      </c>
      <c r="CH591" t="s">
        <v>497</v>
      </c>
      <c r="CI591" t="s">
        <v>141</v>
      </c>
      <c r="CJ591" t="s">
        <v>151</v>
      </c>
      <c r="CK591" t="s">
        <v>152</v>
      </c>
      <c r="CL591" t="s">
        <v>115</v>
      </c>
      <c r="CM591" t="s">
        <v>134</v>
      </c>
      <c r="CN591" t="s">
        <v>134</v>
      </c>
      <c r="CO591" t="s">
        <v>498</v>
      </c>
      <c r="CP591" t="s">
        <v>498</v>
      </c>
      <c r="CQ591" t="s">
        <v>498</v>
      </c>
      <c r="CR591" t="s">
        <v>498</v>
      </c>
      <c r="CS591" t="s">
        <v>498</v>
      </c>
      <c r="CT591" t="s">
        <v>498</v>
      </c>
    </row>
    <row r="592" spans="1:98" x14ac:dyDescent="0.25">
      <c r="A592" t="s">
        <v>97</v>
      </c>
      <c r="B592" t="s">
        <v>175</v>
      </c>
      <c r="C592" t="s">
        <v>98</v>
      </c>
      <c r="D592" t="s">
        <v>502</v>
      </c>
      <c r="E592" t="s">
        <v>217</v>
      </c>
      <c r="H592">
        <v>30207975</v>
      </c>
      <c r="I592" t="s">
        <v>217</v>
      </c>
      <c r="J592" t="s">
        <v>492</v>
      </c>
      <c r="K592" t="s">
        <v>493</v>
      </c>
      <c r="L592" s="6">
        <v>846424.2</v>
      </c>
      <c r="M592" s="6">
        <v>0</v>
      </c>
      <c r="N592" s="6">
        <v>0</v>
      </c>
      <c r="O592" s="6">
        <v>1100000</v>
      </c>
      <c r="P592" s="6">
        <v>0</v>
      </c>
      <c r="Q592" s="6">
        <v>1740000</v>
      </c>
      <c r="R592" s="6">
        <v>0</v>
      </c>
      <c r="S592" s="6">
        <v>1310121.2</v>
      </c>
      <c r="T592" s="6">
        <v>429878.8</v>
      </c>
      <c r="U592" s="6">
        <v>0</v>
      </c>
      <c r="V592" s="6">
        <v>0</v>
      </c>
      <c r="W592" s="6">
        <v>105715.12</v>
      </c>
      <c r="X592" s="6">
        <v>83738.600000000006</v>
      </c>
      <c r="Y592" s="6">
        <v>100826</v>
      </c>
      <c r="Z592" s="6">
        <v>1200</v>
      </c>
      <c r="AA592" s="6">
        <v>173541.34</v>
      </c>
      <c r="AB592" s="6">
        <v>113831.4</v>
      </c>
      <c r="AC592" s="6">
        <v>50396.24</v>
      </c>
      <c r="AD592" s="6">
        <v>103095.3</v>
      </c>
      <c r="AE592" s="6">
        <v>114080.2</v>
      </c>
      <c r="AF592" s="6">
        <v>463697</v>
      </c>
      <c r="AG592" t="s">
        <v>101</v>
      </c>
      <c r="AH592" t="s">
        <v>102</v>
      </c>
      <c r="AI592" t="s">
        <v>103</v>
      </c>
      <c r="AJ592" t="s">
        <v>144</v>
      </c>
      <c r="AK592" t="s">
        <v>144</v>
      </c>
      <c r="AO592" t="s">
        <v>106</v>
      </c>
      <c r="AP592" t="s">
        <v>107</v>
      </c>
      <c r="AQ592" t="s">
        <v>108</v>
      </c>
      <c r="AR592" t="s">
        <v>109</v>
      </c>
      <c r="AS592" t="s">
        <v>183</v>
      </c>
      <c r="AT592" t="s">
        <v>197</v>
      </c>
      <c r="AU592" t="s">
        <v>197</v>
      </c>
      <c r="AX592" t="s">
        <v>197</v>
      </c>
      <c r="AY592" t="s">
        <v>177</v>
      </c>
      <c r="AZ592" t="s">
        <v>198</v>
      </c>
      <c r="BA592" t="s">
        <v>199</v>
      </c>
      <c r="BB592" t="s">
        <v>503</v>
      </c>
      <c r="BC592" t="s">
        <v>504</v>
      </c>
      <c r="BD592" t="s">
        <v>504</v>
      </c>
      <c r="BE592" t="s">
        <v>132</v>
      </c>
      <c r="BF592" t="s">
        <v>132</v>
      </c>
      <c r="BK592" t="s">
        <v>132</v>
      </c>
      <c r="BL592" t="s">
        <v>113</v>
      </c>
      <c r="BM592" t="s">
        <v>481</v>
      </c>
      <c r="BN592" t="s">
        <v>514</v>
      </c>
      <c r="BP592" t="s">
        <v>514</v>
      </c>
      <c r="BQ592" t="s">
        <v>115</v>
      </c>
      <c r="BR592" t="s">
        <v>115</v>
      </c>
      <c r="BS592" t="s">
        <v>134</v>
      </c>
      <c r="BT592" t="s">
        <v>117</v>
      </c>
      <c r="BU592" t="s">
        <v>449</v>
      </c>
      <c r="BV592" t="s">
        <v>462</v>
      </c>
      <c r="BZ592" t="s">
        <v>462</v>
      </c>
      <c r="CA592" t="str">
        <f>VLOOKUP('DCSR exp data'!BZ592,Bucket[],2,FALSE)</f>
        <v>Travel and subsistence</v>
      </c>
      <c r="CB592" t="s">
        <v>119</v>
      </c>
      <c r="CC592" t="s">
        <v>137</v>
      </c>
      <c r="CD592" t="s">
        <v>138</v>
      </c>
      <c r="CE592" t="s">
        <v>138</v>
      </c>
      <c r="CF592" t="s">
        <v>497</v>
      </c>
      <c r="CH592" t="s">
        <v>497</v>
      </c>
      <c r="CI592" t="s">
        <v>141</v>
      </c>
      <c r="CJ592" t="s">
        <v>151</v>
      </c>
      <c r="CK592" t="s">
        <v>152</v>
      </c>
      <c r="CL592" t="s">
        <v>115</v>
      </c>
      <c r="CM592" t="s">
        <v>134</v>
      </c>
      <c r="CN592" t="s">
        <v>134</v>
      </c>
      <c r="CO592" t="s">
        <v>498</v>
      </c>
      <c r="CP592" t="s">
        <v>498</v>
      </c>
      <c r="CQ592" t="s">
        <v>498</v>
      </c>
      <c r="CR592" t="s">
        <v>498</v>
      </c>
      <c r="CS592" t="s">
        <v>498</v>
      </c>
      <c r="CT592" t="s">
        <v>498</v>
      </c>
    </row>
    <row r="593" spans="1:98" x14ac:dyDescent="0.25">
      <c r="A593" t="s">
        <v>97</v>
      </c>
      <c r="B593" t="s">
        <v>175</v>
      </c>
      <c r="C593" t="s">
        <v>98</v>
      </c>
      <c r="D593" t="s">
        <v>502</v>
      </c>
      <c r="E593" t="s">
        <v>217</v>
      </c>
      <c r="H593">
        <v>30207975</v>
      </c>
      <c r="I593" t="s">
        <v>217</v>
      </c>
      <c r="J593" t="s">
        <v>492</v>
      </c>
      <c r="K593" t="s">
        <v>493</v>
      </c>
      <c r="L593" s="6">
        <v>149250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204250</v>
      </c>
      <c r="T593" s="6">
        <v>-204250</v>
      </c>
      <c r="U593" s="6">
        <v>0</v>
      </c>
      <c r="V593" s="6">
        <v>0</v>
      </c>
      <c r="W593" s="6">
        <v>149250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55000</v>
      </c>
      <c r="AG593" t="s">
        <v>101</v>
      </c>
      <c r="AH593" t="s">
        <v>102</v>
      </c>
      <c r="AI593" t="s">
        <v>103</v>
      </c>
      <c r="AJ593" t="s">
        <v>144</v>
      </c>
      <c r="AK593" t="s">
        <v>144</v>
      </c>
      <c r="AO593" t="s">
        <v>106</v>
      </c>
      <c r="AP593" t="s">
        <v>107</v>
      </c>
      <c r="AQ593" t="s">
        <v>108</v>
      </c>
      <c r="AR593" t="s">
        <v>109</v>
      </c>
      <c r="AS593" t="s">
        <v>183</v>
      </c>
      <c r="AT593" t="s">
        <v>197</v>
      </c>
      <c r="AU593" t="s">
        <v>197</v>
      </c>
      <c r="AX593" t="s">
        <v>197</v>
      </c>
      <c r="AY593" t="s">
        <v>177</v>
      </c>
      <c r="AZ593" t="s">
        <v>198</v>
      </c>
      <c r="BA593" t="s">
        <v>199</v>
      </c>
      <c r="BB593" t="s">
        <v>503</v>
      </c>
      <c r="BC593" t="s">
        <v>504</v>
      </c>
      <c r="BD593" t="s">
        <v>504</v>
      </c>
      <c r="BE593" t="s">
        <v>132</v>
      </c>
      <c r="BF593" t="s">
        <v>132</v>
      </c>
      <c r="BK593" t="s">
        <v>132</v>
      </c>
      <c r="BL593" t="s">
        <v>113</v>
      </c>
      <c r="BM593" t="s">
        <v>481</v>
      </c>
      <c r="BN593" t="s">
        <v>571</v>
      </c>
      <c r="BP593" t="s">
        <v>571</v>
      </c>
      <c r="BQ593" t="s">
        <v>115</v>
      </c>
      <c r="BR593" t="s">
        <v>115</v>
      </c>
      <c r="BS593" t="s">
        <v>134</v>
      </c>
      <c r="BT593" t="s">
        <v>117</v>
      </c>
      <c r="BU593" t="s">
        <v>449</v>
      </c>
      <c r="BV593" t="s">
        <v>462</v>
      </c>
      <c r="BZ593" t="s">
        <v>462</v>
      </c>
      <c r="CA593" t="str">
        <f>VLOOKUP('DCSR exp data'!BZ593,Bucket[],2,FALSE)</f>
        <v>Travel and subsistence</v>
      </c>
      <c r="CB593" t="s">
        <v>119</v>
      </c>
      <c r="CC593" t="s">
        <v>137</v>
      </c>
      <c r="CD593" t="s">
        <v>138</v>
      </c>
      <c r="CE593" t="s">
        <v>138</v>
      </c>
      <c r="CF593" t="s">
        <v>497</v>
      </c>
      <c r="CH593" t="s">
        <v>497</v>
      </c>
      <c r="CI593" t="s">
        <v>141</v>
      </c>
      <c r="CJ593" t="s">
        <v>151</v>
      </c>
      <c r="CK593" t="s">
        <v>152</v>
      </c>
      <c r="CL593" t="s">
        <v>115</v>
      </c>
      <c r="CM593" t="s">
        <v>134</v>
      </c>
      <c r="CN593" t="s">
        <v>134</v>
      </c>
      <c r="CO593" t="s">
        <v>498</v>
      </c>
      <c r="CP593" t="s">
        <v>498</v>
      </c>
      <c r="CQ593" t="s">
        <v>498</v>
      </c>
      <c r="CR593" t="s">
        <v>498</v>
      </c>
      <c r="CS593" t="s">
        <v>498</v>
      </c>
      <c r="CT593" t="s">
        <v>498</v>
      </c>
    </row>
    <row r="594" spans="1:98" x14ac:dyDescent="0.25">
      <c r="A594" t="s">
        <v>97</v>
      </c>
      <c r="B594" t="s">
        <v>175</v>
      </c>
      <c r="C594" t="s">
        <v>98</v>
      </c>
      <c r="D594" t="s">
        <v>502</v>
      </c>
      <c r="E594" t="s">
        <v>217</v>
      </c>
      <c r="H594">
        <v>30207975</v>
      </c>
      <c r="I594" t="s">
        <v>217</v>
      </c>
      <c r="J594" t="s">
        <v>492</v>
      </c>
      <c r="K594" t="s">
        <v>493</v>
      </c>
      <c r="L594" s="6">
        <v>79517.19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81689.149999999994</v>
      </c>
      <c r="T594" s="6">
        <v>-81689.149999999994</v>
      </c>
      <c r="U594" s="6">
        <v>224.4</v>
      </c>
      <c r="V594" s="6">
        <v>1463.85</v>
      </c>
      <c r="W594" s="6">
        <v>331.3</v>
      </c>
      <c r="X594" s="6">
        <v>67</v>
      </c>
      <c r="Y594" s="6">
        <v>870.82</v>
      </c>
      <c r="Z594" s="6">
        <v>1083.8900000000001</v>
      </c>
      <c r="AA594" s="6">
        <v>-2789.48</v>
      </c>
      <c r="AB594" s="6">
        <v>2731.88</v>
      </c>
      <c r="AC594" s="6">
        <v>74157.58</v>
      </c>
      <c r="AD594" s="6">
        <v>1348.97</v>
      </c>
      <c r="AE594" s="6">
        <v>26.98</v>
      </c>
      <c r="AF594" s="6">
        <v>2171.96</v>
      </c>
      <c r="AG594" t="s">
        <v>101</v>
      </c>
      <c r="AH594" t="s">
        <v>102</v>
      </c>
      <c r="AI594" t="s">
        <v>103</v>
      </c>
      <c r="AJ594" t="s">
        <v>144</v>
      </c>
      <c r="AK594" t="s">
        <v>144</v>
      </c>
      <c r="AO594" t="s">
        <v>106</v>
      </c>
      <c r="AP594" t="s">
        <v>107</v>
      </c>
      <c r="AQ594" t="s">
        <v>108</v>
      </c>
      <c r="AR594" t="s">
        <v>109</v>
      </c>
      <c r="AS594" t="s">
        <v>183</v>
      </c>
      <c r="AT594" t="s">
        <v>197</v>
      </c>
      <c r="AU594" t="s">
        <v>197</v>
      </c>
      <c r="AX594" t="s">
        <v>197</v>
      </c>
      <c r="AY594" t="s">
        <v>177</v>
      </c>
      <c r="AZ594" t="s">
        <v>198</v>
      </c>
      <c r="BA594" t="s">
        <v>199</v>
      </c>
      <c r="BB594" t="s">
        <v>503</v>
      </c>
      <c r="BC594" t="s">
        <v>504</v>
      </c>
      <c r="BD594" t="s">
        <v>504</v>
      </c>
      <c r="BE594" t="s">
        <v>132</v>
      </c>
      <c r="BF594" t="s">
        <v>132</v>
      </c>
      <c r="BK594" t="s">
        <v>132</v>
      </c>
      <c r="BL594" t="s">
        <v>133</v>
      </c>
      <c r="BM594" t="s">
        <v>133</v>
      </c>
      <c r="BP594" t="s">
        <v>133</v>
      </c>
      <c r="BQ594" t="s">
        <v>115</v>
      </c>
      <c r="BR594" t="s">
        <v>115</v>
      </c>
      <c r="BS594" t="s">
        <v>134</v>
      </c>
      <c r="BT594" t="s">
        <v>117</v>
      </c>
      <c r="BU594" t="s">
        <v>449</v>
      </c>
      <c r="BV594" t="s">
        <v>462</v>
      </c>
      <c r="BZ594" t="s">
        <v>462</v>
      </c>
      <c r="CA594" t="str">
        <f>VLOOKUP('DCSR exp data'!BZ594,Bucket[],2,FALSE)</f>
        <v>Travel and subsistence</v>
      </c>
      <c r="CB594" t="s">
        <v>119</v>
      </c>
      <c r="CC594" t="s">
        <v>137</v>
      </c>
      <c r="CD594" t="s">
        <v>138</v>
      </c>
      <c r="CE594" t="s">
        <v>138</v>
      </c>
      <c r="CF594" t="s">
        <v>497</v>
      </c>
      <c r="CH594" t="s">
        <v>497</v>
      </c>
      <c r="CI594" t="s">
        <v>141</v>
      </c>
      <c r="CJ594" t="s">
        <v>151</v>
      </c>
      <c r="CK594" t="s">
        <v>152</v>
      </c>
      <c r="CL594" t="s">
        <v>115</v>
      </c>
      <c r="CM594" t="s">
        <v>134</v>
      </c>
      <c r="CN594" t="s">
        <v>134</v>
      </c>
      <c r="CO594" t="s">
        <v>498</v>
      </c>
      <c r="CP594" t="s">
        <v>498</v>
      </c>
      <c r="CQ594" t="s">
        <v>498</v>
      </c>
      <c r="CR594" t="s">
        <v>498</v>
      </c>
      <c r="CS594" t="s">
        <v>498</v>
      </c>
      <c r="CT594" t="s">
        <v>498</v>
      </c>
    </row>
    <row r="595" spans="1:98" x14ac:dyDescent="0.25">
      <c r="A595" t="s">
        <v>97</v>
      </c>
      <c r="B595" t="s">
        <v>175</v>
      </c>
      <c r="C595" t="s">
        <v>98</v>
      </c>
      <c r="D595" t="s">
        <v>502</v>
      </c>
      <c r="E595" t="s">
        <v>217</v>
      </c>
      <c r="H595">
        <v>30207975</v>
      </c>
      <c r="I595" t="s">
        <v>217</v>
      </c>
      <c r="J595" t="s">
        <v>492</v>
      </c>
      <c r="K595" t="s">
        <v>493</v>
      </c>
      <c r="L595" s="6">
        <v>28015.21</v>
      </c>
      <c r="M595" s="6">
        <v>0</v>
      </c>
      <c r="N595" s="6">
        <v>0</v>
      </c>
      <c r="O595" s="6">
        <v>0</v>
      </c>
      <c r="P595" s="6">
        <v>0</v>
      </c>
      <c r="Q595" s="6">
        <v>25000</v>
      </c>
      <c r="R595" s="6">
        <v>0</v>
      </c>
      <c r="S595" s="6">
        <v>28015.21</v>
      </c>
      <c r="T595" s="6">
        <v>-3015.21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28015.21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t="s">
        <v>101</v>
      </c>
      <c r="AH595" t="s">
        <v>102</v>
      </c>
      <c r="AI595" t="s">
        <v>103</v>
      </c>
      <c r="AJ595" t="s">
        <v>144</v>
      </c>
      <c r="AK595" t="s">
        <v>144</v>
      </c>
      <c r="AO595" t="s">
        <v>106</v>
      </c>
      <c r="AP595" t="s">
        <v>107</v>
      </c>
      <c r="AQ595" t="s">
        <v>108</v>
      </c>
      <c r="AR595" t="s">
        <v>109</v>
      </c>
      <c r="AS595" t="s">
        <v>183</v>
      </c>
      <c r="AT595" t="s">
        <v>197</v>
      </c>
      <c r="AU595" t="s">
        <v>197</v>
      </c>
      <c r="AX595" t="s">
        <v>197</v>
      </c>
      <c r="AY595" t="s">
        <v>177</v>
      </c>
      <c r="AZ595" t="s">
        <v>198</v>
      </c>
      <c r="BA595" t="s">
        <v>199</v>
      </c>
      <c r="BB595" t="s">
        <v>503</v>
      </c>
      <c r="BC595" t="s">
        <v>504</v>
      </c>
      <c r="BD595" t="s">
        <v>504</v>
      </c>
      <c r="BE595" t="s">
        <v>132</v>
      </c>
      <c r="BF595" t="s">
        <v>132</v>
      </c>
      <c r="BK595" t="s">
        <v>132</v>
      </c>
      <c r="BL595" t="s">
        <v>113</v>
      </c>
      <c r="BM595" t="s">
        <v>481</v>
      </c>
      <c r="BN595" t="s">
        <v>514</v>
      </c>
      <c r="BP595" t="s">
        <v>514</v>
      </c>
      <c r="BQ595" t="s">
        <v>115</v>
      </c>
      <c r="BR595" t="s">
        <v>115</v>
      </c>
      <c r="BS595" t="s">
        <v>134</v>
      </c>
      <c r="BT595" t="s">
        <v>117</v>
      </c>
      <c r="BU595" t="s">
        <v>449</v>
      </c>
      <c r="BV595" t="s">
        <v>456</v>
      </c>
      <c r="BW595" t="s">
        <v>457</v>
      </c>
      <c r="BZ595" t="s">
        <v>457</v>
      </c>
      <c r="CA595" t="str">
        <f>VLOOKUP('DCSR exp data'!BZ595,Bucket[],2,FALSE)</f>
        <v>Travel and subsistence</v>
      </c>
      <c r="CB595" t="s">
        <v>119</v>
      </c>
      <c r="CC595" t="s">
        <v>137</v>
      </c>
      <c r="CD595" t="s">
        <v>138</v>
      </c>
      <c r="CE595" t="s">
        <v>138</v>
      </c>
      <c r="CF595" t="s">
        <v>497</v>
      </c>
      <c r="CH595" t="s">
        <v>497</v>
      </c>
      <c r="CI595" t="s">
        <v>141</v>
      </c>
      <c r="CJ595" t="s">
        <v>151</v>
      </c>
      <c r="CK595" t="s">
        <v>152</v>
      </c>
      <c r="CL595" t="s">
        <v>115</v>
      </c>
      <c r="CM595" t="s">
        <v>134</v>
      </c>
      <c r="CN595" t="s">
        <v>134</v>
      </c>
      <c r="CO595" t="s">
        <v>498</v>
      </c>
      <c r="CP595" t="s">
        <v>498</v>
      </c>
      <c r="CQ595" t="s">
        <v>498</v>
      </c>
      <c r="CR595" t="s">
        <v>498</v>
      </c>
      <c r="CS595" t="s">
        <v>498</v>
      </c>
      <c r="CT595" t="s">
        <v>498</v>
      </c>
    </row>
    <row r="596" spans="1:98" x14ac:dyDescent="0.25">
      <c r="A596" t="s">
        <v>97</v>
      </c>
      <c r="B596" t="s">
        <v>175</v>
      </c>
      <c r="C596" t="s">
        <v>98</v>
      </c>
      <c r="D596" t="s">
        <v>502</v>
      </c>
      <c r="E596" t="s">
        <v>217</v>
      </c>
      <c r="H596">
        <v>30207975</v>
      </c>
      <c r="I596" t="s">
        <v>217</v>
      </c>
      <c r="J596" t="s">
        <v>492</v>
      </c>
      <c r="K596" t="s">
        <v>493</v>
      </c>
      <c r="L596" s="6">
        <v>61688.1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101921.96</v>
      </c>
      <c r="T596" s="6">
        <v>-101921.96</v>
      </c>
      <c r="U596" s="6">
        <v>158.11000000000001</v>
      </c>
      <c r="V596" s="6">
        <v>9446.06</v>
      </c>
      <c r="W596" s="6">
        <v>7329.5</v>
      </c>
      <c r="X596" s="6">
        <v>3532.9</v>
      </c>
      <c r="Y596" s="6">
        <v>4356.3100000000004</v>
      </c>
      <c r="Z596" s="6">
        <v>3192.33</v>
      </c>
      <c r="AA596" s="6">
        <v>-16529.91</v>
      </c>
      <c r="AB596" s="6">
        <v>15595.6</v>
      </c>
      <c r="AC596" s="6">
        <v>13257.2</v>
      </c>
      <c r="AD596" s="6">
        <v>16470</v>
      </c>
      <c r="AE596" s="6">
        <v>4880</v>
      </c>
      <c r="AF596" s="6">
        <v>40233.86</v>
      </c>
      <c r="AG596" t="s">
        <v>101</v>
      </c>
      <c r="AH596" t="s">
        <v>102</v>
      </c>
      <c r="AI596" t="s">
        <v>103</v>
      </c>
      <c r="AJ596" t="s">
        <v>144</v>
      </c>
      <c r="AK596" t="s">
        <v>144</v>
      </c>
      <c r="AO596" t="s">
        <v>106</v>
      </c>
      <c r="AP596" t="s">
        <v>107</v>
      </c>
      <c r="AQ596" t="s">
        <v>108</v>
      </c>
      <c r="AR596" t="s">
        <v>109</v>
      </c>
      <c r="AS596" t="s">
        <v>183</v>
      </c>
      <c r="AT596" t="s">
        <v>197</v>
      </c>
      <c r="AU596" t="s">
        <v>197</v>
      </c>
      <c r="AX596" t="s">
        <v>197</v>
      </c>
      <c r="AY596" t="s">
        <v>177</v>
      </c>
      <c r="AZ596" t="s">
        <v>198</v>
      </c>
      <c r="BA596" t="s">
        <v>199</v>
      </c>
      <c r="BB596" t="s">
        <v>503</v>
      </c>
      <c r="BC596" t="s">
        <v>504</v>
      </c>
      <c r="BD596" t="s">
        <v>504</v>
      </c>
      <c r="BE596" t="s">
        <v>132</v>
      </c>
      <c r="BF596" t="s">
        <v>132</v>
      </c>
      <c r="BK596" t="s">
        <v>132</v>
      </c>
      <c r="BL596" t="s">
        <v>133</v>
      </c>
      <c r="BM596" t="s">
        <v>133</v>
      </c>
      <c r="BP596" t="s">
        <v>133</v>
      </c>
      <c r="BQ596" t="s">
        <v>115</v>
      </c>
      <c r="BR596" t="s">
        <v>115</v>
      </c>
      <c r="BS596" t="s">
        <v>134</v>
      </c>
      <c r="BT596" t="s">
        <v>117</v>
      </c>
      <c r="BU596" t="s">
        <v>449</v>
      </c>
      <c r="BV596" t="s">
        <v>456</v>
      </c>
      <c r="BW596" t="s">
        <v>457</v>
      </c>
      <c r="BZ596" t="s">
        <v>457</v>
      </c>
      <c r="CA596" t="str">
        <f>VLOOKUP('DCSR exp data'!BZ596,Bucket[],2,FALSE)</f>
        <v>Travel and subsistence</v>
      </c>
      <c r="CB596" t="s">
        <v>119</v>
      </c>
      <c r="CC596" t="s">
        <v>137</v>
      </c>
      <c r="CD596" t="s">
        <v>138</v>
      </c>
      <c r="CE596" t="s">
        <v>138</v>
      </c>
      <c r="CF596" t="s">
        <v>497</v>
      </c>
      <c r="CH596" t="s">
        <v>497</v>
      </c>
      <c r="CI596" t="s">
        <v>141</v>
      </c>
      <c r="CJ596" t="s">
        <v>151</v>
      </c>
      <c r="CK596" t="s">
        <v>152</v>
      </c>
      <c r="CL596" t="s">
        <v>115</v>
      </c>
      <c r="CM596" t="s">
        <v>134</v>
      </c>
      <c r="CN596" t="s">
        <v>134</v>
      </c>
      <c r="CO596" t="s">
        <v>498</v>
      </c>
      <c r="CP596" t="s">
        <v>498</v>
      </c>
      <c r="CQ596" t="s">
        <v>498</v>
      </c>
      <c r="CR596" t="s">
        <v>498</v>
      </c>
      <c r="CS596" t="s">
        <v>498</v>
      </c>
      <c r="CT596" t="s">
        <v>498</v>
      </c>
    </row>
    <row r="597" spans="1:98" x14ac:dyDescent="0.25">
      <c r="A597" t="s">
        <v>97</v>
      </c>
      <c r="B597" t="s">
        <v>175</v>
      </c>
      <c r="C597" t="s">
        <v>98</v>
      </c>
      <c r="D597" t="s">
        <v>502</v>
      </c>
      <c r="E597" t="s">
        <v>217</v>
      </c>
      <c r="H597">
        <v>30207975</v>
      </c>
      <c r="I597" t="s">
        <v>217</v>
      </c>
      <c r="J597" t="s">
        <v>492</v>
      </c>
      <c r="K597" t="s">
        <v>493</v>
      </c>
      <c r="L597" s="6">
        <v>188.04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188.04</v>
      </c>
      <c r="T597" s="6">
        <v>-188.04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188.04</v>
      </c>
      <c r="AD597" s="6">
        <v>0</v>
      </c>
      <c r="AE597" s="6">
        <v>0</v>
      </c>
      <c r="AF597" s="6">
        <v>0</v>
      </c>
      <c r="AG597" t="s">
        <v>101</v>
      </c>
      <c r="AH597" t="s">
        <v>102</v>
      </c>
      <c r="AI597" t="s">
        <v>103</v>
      </c>
      <c r="AJ597" t="s">
        <v>144</v>
      </c>
      <c r="AK597" t="s">
        <v>144</v>
      </c>
      <c r="AO597" t="s">
        <v>106</v>
      </c>
      <c r="AP597" t="s">
        <v>107</v>
      </c>
      <c r="AQ597" t="s">
        <v>145</v>
      </c>
      <c r="AR597" t="s">
        <v>494</v>
      </c>
      <c r="AS597" t="s">
        <v>146</v>
      </c>
      <c r="AX597" t="s">
        <v>146</v>
      </c>
      <c r="AY597" t="s">
        <v>177</v>
      </c>
      <c r="AZ597" t="s">
        <v>198</v>
      </c>
      <c r="BA597" t="s">
        <v>199</v>
      </c>
      <c r="BB597" t="s">
        <v>501</v>
      </c>
      <c r="BD597" t="s">
        <v>501</v>
      </c>
      <c r="BE597" t="s">
        <v>132</v>
      </c>
      <c r="BF597" t="s">
        <v>132</v>
      </c>
      <c r="BK597" t="s">
        <v>132</v>
      </c>
      <c r="BL597" t="s">
        <v>133</v>
      </c>
      <c r="BM597" t="s">
        <v>133</v>
      </c>
      <c r="BP597" t="s">
        <v>133</v>
      </c>
      <c r="BQ597" t="s">
        <v>115</v>
      </c>
      <c r="BR597" t="s">
        <v>115</v>
      </c>
      <c r="BS597" t="s">
        <v>134</v>
      </c>
      <c r="BT597" t="s">
        <v>117</v>
      </c>
      <c r="BU597" t="s">
        <v>449</v>
      </c>
      <c r="BV597" t="s">
        <v>456</v>
      </c>
      <c r="BW597" t="s">
        <v>457</v>
      </c>
      <c r="BZ597" t="s">
        <v>457</v>
      </c>
      <c r="CA597" t="str">
        <f>VLOOKUP('DCSR exp data'!BZ597,Bucket[],2,FALSE)</f>
        <v>Travel and subsistence</v>
      </c>
      <c r="CB597" t="s">
        <v>119</v>
      </c>
      <c r="CC597" t="s">
        <v>137</v>
      </c>
      <c r="CD597" t="s">
        <v>138</v>
      </c>
      <c r="CE597" t="s">
        <v>138</v>
      </c>
      <c r="CF597" t="s">
        <v>497</v>
      </c>
      <c r="CH597" t="s">
        <v>497</v>
      </c>
      <c r="CI597" t="s">
        <v>141</v>
      </c>
      <c r="CJ597" t="s">
        <v>151</v>
      </c>
      <c r="CK597" t="s">
        <v>152</v>
      </c>
      <c r="CL597" t="s">
        <v>115</v>
      </c>
      <c r="CM597" t="s">
        <v>134</v>
      </c>
      <c r="CN597" t="s">
        <v>134</v>
      </c>
      <c r="CO597" t="s">
        <v>498</v>
      </c>
      <c r="CP597" t="s">
        <v>498</v>
      </c>
      <c r="CQ597" t="s">
        <v>498</v>
      </c>
      <c r="CR597" t="s">
        <v>498</v>
      </c>
      <c r="CS597" t="s">
        <v>498</v>
      </c>
      <c r="CT597" t="s">
        <v>498</v>
      </c>
    </row>
    <row r="598" spans="1:98" x14ac:dyDescent="0.25">
      <c r="A598" t="s">
        <v>97</v>
      </c>
      <c r="B598" t="s">
        <v>175</v>
      </c>
      <c r="C598" t="s">
        <v>98</v>
      </c>
      <c r="D598" t="s">
        <v>502</v>
      </c>
      <c r="E598" t="s">
        <v>217</v>
      </c>
      <c r="H598">
        <v>30207975</v>
      </c>
      <c r="I598" t="s">
        <v>217</v>
      </c>
      <c r="J598" t="s">
        <v>492</v>
      </c>
      <c r="K598" t="s">
        <v>493</v>
      </c>
      <c r="L598" s="6">
        <v>81151.839999999997</v>
      </c>
      <c r="M598" s="6">
        <v>0</v>
      </c>
      <c r="N598" s="6">
        <v>0</v>
      </c>
      <c r="O598" s="6">
        <v>0</v>
      </c>
      <c r="P598" s="6">
        <v>0</v>
      </c>
      <c r="Q598" s="6">
        <v>50000</v>
      </c>
      <c r="R598" s="6">
        <v>0</v>
      </c>
      <c r="S598" s="6">
        <v>81151.839999999997</v>
      </c>
      <c r="T598" s="6">
        <v>-31151.84</v>
      </c>
      <c r="U598" s="6">
        <v>0</v>
      </c>
      <c r="V598" s="6">
        <v>0</v>
      </c>
      <c r="W598" s="6">
        <v>33600</v>
      </c>
      <c r="X598" s="6">
        <v>0</v>
      </c>
      <c r="Y598" s="6">
        <v>0</v>
      </c>
      <c r="Z598" s="6">
        <v>0</v>
      </c>
      <c r="AA598" s="6">
        <v>47551.839999999997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t="s">
        <v>101</v>
      </c>
      <c r="AH598" t="s">
        <v>102</v>
      </c>
      <c r="AI598" t="s">
        <v>103</v>
      </c>
      <c r="AJ598" t="s">
        <v>144</v>
      </c>
      <c r="AK598" t="s">
        <v>144</v>
      </c>
      <c r="AO598" t="s">
        <v>106</v>
      </c>
      <c r="AP598" t="s">
        <v>107</v>
      </c>
      <c r="AQ598" t="s">
        <v>108</v>
      </c>
      <c r="AR598" t="s">
        <v>109</v>
      </c>
      <c r="AS598" t="s">
        <v>183</v>
      </c>
      <c r="AT598" t="s">
        <v>197</v>
      </c>
      <c r="AU598" t="s">
        <v>197</v>
      </c>
      <c r="AX598" t="s">
        <v>197</v>
      </c>
      <c r="AY598" t="s">
        <v>177</v>
      </c>
      <c r="AZ598" t="s">
        <v>198</v>
      </c>
      <c r="BA598" t="s">
        <v>199</v>
      </c>
      <c r="BB598" t="s">
        <v>503</v>
      </c>
      <c r="BC598" t="s">
        <v>504</v>
      </c>
      <c r="BD598" t="s">
        <v>504</v>
      </c>
      <c r="BE598" t="s">
        <v>132</v>
      </c>
      <c r="BF598" t="s">
        <v>132</v>
      </c>
      <c r="BK598" t="s">
        <v>132</v>
      </c>
      <c r="BL598" t="s">
        <v>113</v>
      </c>
      <c r="BM598" t="s">
        <v>481</v>
      </c>
      <c r="BN598" t="s">
        <v>514</v>
      </c>
      <c r="BP598" t="s">
        <v>514</v>
      </c>
      <c r="BQ598" t="s">
        <v>115</v>
      </c>
      <c r="BR598" t="s">
        <v>115</v>
      </c>
      <c r="BS598" t="s">
        <v>134</v>
      </c>
      <c r="BT598" t="s">
        <v>117</v>
      </c>
      <c r="BU598" t="s">
        <v>467</v>
      </c>
      <c r="BZ598" t="s">
        <v>467</v>
      </c>
      <c r="CA598" t="str">
        <f>VLOOKUP('DCSR exp data'!BZ598,Bucket[],2,FALSE)</f>
        <v>Venue hire</v>
      </c>
      <c r="CB598" t="s">
        <v>119</v>
      </c>
      <c r="CC598" t="s">
        <v>137</v>
      </c>
      <c r="CD598" t="s">
        <v>138</v>
      </c>
      <c r="CE598" t="s">
        <v>138</v>
      </c>
      <c r="CF598" t="s">
        <v>497</v>
      </c>
      <c r="CH598" t="s">
        <v>497</v>
      </c>
      <c r="CI598" t="s">
        <v>141</v>
      </c>
      <c r="CJ598" t="s">
        <v>151</v>
      </c>
      <c r="CK598" t="s">
        <v>152</v>
      </c>
      <c r="CL598" t="s">
        <v>115</v>
      </c>
      <c r="CM598" t="s">
        <v>134</v>
      </c>
      <c r="CN598" t="s">
        <v>134</v>
      </c>
      <c r="CO598" t="s">
        <v>498</v>
      </c>
      <c r="CP598" t="s">
        <v>498</v>
      </c>
      <c r="CQ598" t="s">
        <v>498</v>
      </c>
      <c r="CR598" t="s">
        <v>498</v>
      </c>
      <c r="CS598" t="s">
        <v>498</v>
      </c>
      <c r="CT598" t="s">
        <v>498</v>
      </c>
    </row>
  </sheetData>
  <autoFilter ref="A1:DC598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155"/>
  <sheetViews>
    <sheetView topLeftCell="A120" workbookViewId="0">
      <selection activeCell="B142" sqref="B142"/>
    </sheetView>
  </sheetViews>
  <sheetFormatPr defaultRowHeight="15" x14ac:dyDescent="0.25"/>
  <cols>
    <col min="1" max="1" width="37.7109375" bestFit="1" customWidth="1"/>
    <col min="2" max="2" width="25.7109375" customWidth="1"/>
  </cols>
  <sheetData>
    <row r="1" spans="1:2" x14ac:dyDescent="0.25">
      <c r="A1" s="1" t="s">
        <v>77</v>
      </c>
      <c r="B1" t="s">
        <v>608</v>
      </c>
    </row>
    <row r="2" spans="1:2" x14ac:dyDescent="0.25">
      <c r="A2" t="s">
        <v>187</v>
      </c>
      <c r="B2" t="s">
        <v>611</v>
      </c>
    </row>
    <row r="3" spans="1:2" x14ac:dyDescent="0.25">
      <c r="A3" t="s">
        <v>128</v>
      </c>
      <c r="B3" t="s">
        <v>611</v>
      </c>
    </row>
    <row r="4" spans="1:2" x14ac:dyDescent="0.25">
      <c r="A4" t="s">
        <v>230</v>
      </c>
      <c r="B4" t="s">
        <v>584</v>
      </c>
    </row>
    <row r="5" spans="1:2" x14ac:dyDescent="0.25">
      <c r="A5" t="s">
        <v>235</v>
      </c>
      <c r="B5" t="s">
        <v>585</v>
      </c>
    </row>
    <row r="6" spans="1:2" x14ac:dyDescent="0.25">
      <c r="A6" t="s">
        <v>242</v>
      </c>
      <c r="B6" t="s">
        <v>586</v>
      </c>
    </row>
    <row r="7" spans="1:2" x14ac:dyDescent="0.25">
      <c r="A7" t="s">
        <v>243</v>
      </c>
      <c r="B7" t="s">
        <v>586</v>
      </c>
    </row>
    <row r="8" spans="1:2" x14ac:dyDescent="0.25">
      <c r="A8" t="s">
        <v>244</v>
      </c>
      <c r="B8" t="s">
        <v>586</v>
      </c>
    </row>
    <row r="9" spans="1:2" x14ac:dyDescent="0.25">
      <c r="A9" t="s">
        <v>245</v>
      </c>
      <c r="B9" t="s">
        <v>591</v>
      </c>
    </row>
    <row r="10" spans="1:2" x14ac:dyDescent="0.25">
      <c r="A10" t="s">
        <v>248</v>
      </c>
      <c r="B10" t="s">
        <v>591</v>
      </c>
    </row>
    <row r="11" spans="1:2" x14ac:dyDescent="0.25">
      <c r="A11" t="s">
        <v>252</v>
      </c>
      <c r="B11" t="s">
        <v>587</v>
      </c>
    </row>
    <row r="12" spans="1:2" x14ac:dyDescent="0.25">
      <c r="A12" t="s">
        <v>254</v>
      </c>
      <c r="B12" t="s">
        <v>588</v>
      </c>
    </row>
    <row r="13" spans="1:2" x14ac:dyDescent="0.25">
      <c r="A13" t="s">
        <v>260</v>
      </c>
      <c r="B13" t="s">
        <v>589</v>
      </c>
    </row>
    <row r="14" spans="1:2" x14ac:dyDescent="0.25">
      <c r="A14" t="s">
        <v>266</v>
      </c>
      <c r="B14" t="s">
        <v>589</v>
      </c>
    </row>
    <row r="15" spans="1:2" x14ac:dyDescent="0.25">
      <c r="A15" t="s">
        <v>267</v>
      </c>
      <c r="B15" t="s">
        <v>589</v>
      </c>
    </row>
    <row r="16" spans="1:2" x14ac:dyDescent="0.25">
      <c r="A16" t="s">
        <v>274</v>
      </c>
      <c r="B16" t="s">
        <v>590</v>
      </c>
    </row>
    <row r="17" spans="1:2" x14ac:dyDescent="0.25">
      <c r="A17" t="s">
        <v>165</v>
      </c>
      <c r="B17" t="s">
        <v>590</v>
      </c>
    </row>
    <row r="18" spans="1:2" x14ac:dyDescent="0.25">
      <c r="A18" t="s">
        <v>280</v>
      </c>
      <c r="B18" t="s">
        <v>590</v>
      </c>
    </row>
    <row r="19" spans="1:2" x14ac:dyDescent="0.25">
      <c r="A19" t="s">
        <v>286</v>
      </c>
      <c r="B19" t="s">
        <v>590</v>
      </c>
    </row>
    <row r="20" spans="1:2" x14ac:dyDescent="0.25">
      <c r="A20" t="s">
        <v>147</v>
      </c>
      <c r="B20" t="s">
        <v>590</v>
      </c>
    </row>
    <row r="21" spans="1:2" x14ac:dyDescent="0.25">
      <c r="A21" t="s">
        <v>289</v>
      </c>
      <c r="B21" t="s">
        <v>590</v>
      </c>
    </row>
    <row r="22" spans="1:2" x14ac:dyDescent="0.25">
      <c r="A22" t="s">
        <v>290</v>
      </c>
      <c r="B22" t="s">
        <v>590</v>
      </c>
    </row>
    <row r="23" spans="1:2" x14ac:dyDescent="0.25">
      <c r="A23" t="s">
        <v>287</v>
      </c>
      <c r="B23" t="s">
        <v>590</v>
      </c>
    </row>
    <row r="24" spans="1:2" x14ac:dyDescent="0.25">
      <c r="A24" t="s">
        <v>159</v>
      </c>
      <c r="B24" t="s">
        <v>591</v>
      </c>
    </row>
    <row r="25" spans="1:2" x14ac:dyDescent="0.25">
      <c r="A25" t="s">
        <v>308</v>
      </c>
      <c r="B25" t="s">
        <v>591</v>
      </c>
    </row>
    <row r="26" spans="1:2" x14ac:dyDescent="0.25">
      <c r="A26" t="s">
        <v>315</v>
      </c>
      <c r="B26" t="s">
        <v>591</v>
      </c>
    </row>
    <row r="27" spans="1:2" x14ac:dyDescent="0.25">
      <c r="A27" t="s">
        <v>317</v>
      </c>
      <c r="B27" t="s">
        <v>591</v>
      </c>
    </row>
    <row r="28" spans="1:2" x14ac:dyDescent="0.25">
      <c r="A28" t="s">
        <v>192</v>
      </c>
      <c r="B28" t="s">
        <v>592</v>
      </c>
    </row>
    <row r="29" spans="1:2" x14ac:dyDescent="0.25">
      <c r="A29" t="s">
        <v>330</v>
      </c>
      <c r="B29" t="s">
        <v>593</v>
      </c>
    </row>
    <row r="30" spans="1:2" x14ac:dyDescent="0.25">
      <c r="A30" t="s">
        <v>336</v>
      </c>
      <c r="B30" t="s">
        <v>590</v>
      </c>
    </row>
    <row r="31" spans="1:2" x14ac:dyDescent="0.25">
      <c r="A31" t="s">
        <v>343</v>
      </c>
      <c r="B31" t="s">
        <v>590</v>
      </c>
    </row>
    <row r="32" spans="1:2" x14ac:dyDescent="0.25">
      <c r="A32" t="s">
        <v>354</v>
      </c>
      <c r="B32" t="s">
        <v>595</v>
      </c>
    </row>
    <row r="33" spans="1:2" x14ac:dyDescent="0.25">
      <c r="A33" t="s">
        <v>353</v>
      </c>
      <c r="B33" t="s">
        <v>595</v>
      </c>
    </row>
    <row r="34" spans="1:2" x14ac:dyDescent="0.25">
      <c r="A34" t="s">
        <v>355</v>
      </c>
      <c r="B34" t="s">
        <v>595</v>
      </c>
    </row>
    <row r="35" spans="1:2" x14ac:dyDescent="0.25">
      <c r="A35" t="s">
        <v>356</v>
      </c>
      <c r="B35" t="s">
        <v>595</v>
      </c>
    </row>
    <row r="36" spans="1:2" x14ac:dyDescent="0.25">
      <c r="A36" t="s">
        <v>349</v>
      </c>
      <c r="B36" t="s">
        <v>595</v>
      </c>
    </row>
    <row r="37" spans="1:2" x14ac:dyDescent="0.25">
      <c r="A37" t="s">
        <v>362</v>
      </c>
      <c r="B37" t="s">
        <v>595</v>
      </c>
    </row>
    <row r="38" spans="1:2" x14ac:dyDescent="0.25">
      <c r="A38" t="s">
        <v>365</v>
      </c>
      <c r="B38" t="s">
        <v>595</v>
      </c>
    </row>
    <row r="39" spans="1:2" x14ac:dyDescent="0.25">
      <c r="A39" t="s">
        <v>366</v>
      </c>
      <c r="B39" t="s">
        <v>610</v>
      </c>
    </row>
    <row r="40" spans="1:2" x14ac:dyDescent="0.25">
      <c r="A40" t="s">
        <v>255</v>
      </c>
      <c r="B40" t="s">
        <v>595</v>
      </c>
    </row>
    <row r="41" spans="1:2" x14ac:dyDescent="0.25">
      <c r="A41" t="s">
        <v>368</v>
      </c>
      <c r="B41" t="s">
        <v>595</v>
      </c>
    </row>
    <row r="42" spans="1:2" x14ac:dyDescent="0.25">
      <c r="A42" t="s">
        <v>341</v>
      </c>
      <c r="B42" t="s">
        <v>595</v>
      </c>
    </row>
    <row r="43" spans="1:2" x14ac:dyDescent="0.25">
      <c r="A43" t="s">
        <v>371</v>
      </c>
      <c r="B43" t="s">
        <v>595</v>
      </c>
    </row>
    <row r="44" spans="1:2" x14ac:dyDescent="0.25">
      <c r="A44" t="s">
        <v>374</v>
      </c>
      <c r="B44" t="s">
        <v>594</v>
      </c>
    </row>
    <row r="45" spans="1:2" x14ac:dyDescent="0.25">
      <c r="A45" t="s">
        <v>380</v>
      </c>
      <c r="B45" t="s">
        <v>594</v>
      </c>
    </row>
    <row r="46" spans="1:2" x14ac:dyDescent="0.25">
      <c r="A46" t="s">
        <v>381</v>
      </c>
      <c r="B46" t="s">
        <v>594</v>
      </c>
    </row>
    <row r="47" spans="1:2" x14ac:dyDescent="0.25">
      <c r="A47" t="s">
        <v>295</v>
      </c>
      <c r="B47" t="s">
        <v>589</v>
      </c>
    </row>
    <row r="48" spans="1:2" x14ac:dyDescent="0.25">
      <c r="A48" t="s">
        <v>391</v>
      </c>
      <c r="B48" t="s">
        <v>595</v>
      </c>
    </row>
    <row r="49" spans="1:2" x14ac:dyDescent="0.25">
      <c r="A49" t="s">
        <v>181</v>
      </c>
      <c r="B49" t="s">
        <v>595</v>
      </c>
    </row>
    <row r="50" spans="1:2" x14ac:dyDescent="0.25">
      <c r="A50" t="s">
        <v>297</v>
      </c>
      <c r="B50" t="s">
        <v>595</v>
      </c>
    </row>
    <row r="51" spans="1:2" x14ac:dyDescent="0.25">
      <c r="A51" t="s">
        <v>312</v>
      </c>
      <c r="B51" t="s">
        <v>595</v>
      </c>
    </row>
    <row r="52" spans="1:2" x14ac:dyDescent="0.25">
      <c r="A52" t="s">
        <v>296</v>
      </c>
      <c r="B52" t="s">
        <v>595</v>
      </c>
    </row>
    <row r="53" spans="1:2" x14ac:dyDescent="0.25">
      <c r="A53" t="s">
        <v>393</v>
      </c>
      <c r="B53" t="s">
        <v>595</v>
      </c>
    </row>
    <row r="54" spans="1:2" x14ac:dyDescent="0.25">
      <c r="A54" t="s">
        <v>227</v>
      </c>
      <c r="B54" t="s">
        <v>595</v>
      </c>
    </row>
    <row r="55" spans="1:2" x14ac:dyDescent="0.25">
      <c r="A55" t="s">
        <v>367</v>
      </c>
      <c r="B55" t="s">
        <v>610</v>
      </c>
    </row>
    <row r="56" spans="1:2" x14ac:dyDescent="0.25">
      <c r="A56" t="s">
        <v>384</v>
      </c>
      <c r="B56" t="s">
        <v>595</v>
      </c>
    </row>
    <row r="57" spans="1:2" x14ac:dyDescent="0.25">
      <c r="A57" t="s">
        <v>392</v>
      </c>
      <c r="B57" t="s">
        <v>595</v>
      </c>
    </row>
    <row r="58" spans="1:2" x14ac:dyDescent="0.25">
      <c r="A58" t="s">
        <v>306</v>
      </c>
      <c r="B58" t="s">
        <v>595</v>
      </c>
    </row>
    <row r="59" spans="1:2" x14ac:dyDescent="0.25">
      <c r="A59" t="s">
        <v>174</v>
      </c>
      <c r="B59" t="s">
        <v>595</v>
      </c>
    </row>
    <row r="60" spans="1:2" x14ac:dyDescent="0.25">
      <c r="A60" t="s">
        <v>401</v>
      </c>
      <c r="B60" t="s">
        <v>597</v>
      </c>
    </row>
    <row r="61" spans="1:2" x14ac:dyDescent="0.25">
      <c r="A61" t="s">
        <v>403</v>
      </c>
      <c r="B61" t="s">
        <v>597</v>
      </c>
    </row>
    <row r="62" spans="1:2" x14ac:dyDescent="0.25">
      <c r="A62" t="s">
        <v>136</v>
      </c>
      <c r="B62" t="s">
        <v>597</v>
      </c>
    </row>
    <row r="63" spans="1:2" x14ac:dyDescent="0.25">
      <c r="A63" t="s">
        <v>404</v>
      </c>
      <c r="B63" t="s">
        <v>597</v>
      </c>
    </row>
    <row r="64" spans="1:2" x14ac:dyDescent="0.25">
      <c r="A64" t="s">
        <v>405</v>
      </c>
      <c r="B64" t="s">
        <v>597</v>
      </c>
    </row>
    <row r="65" spans="1:2" x14ac:dyDescent="0.25">
      <c r="A65" t="s">
        <v>406</v>
      </c>
      <c r="B65" t="s">
        <v>602</v>
      </c>
    </row>
    <row r="66" spans="1:2" x14ac:dyDescent="0.25">
      <c r="A66" t="s">
        <v>421</v>
      </c>
      <c r="B66" t="s">
        <v>598</v>
      </c>
    </row>
    <row r="67" spans="1:2" x14ac:dyDescent="0.25">
      <c r="A67" t="s">
        <v>411</v>
      </c>
      <c r="B67" t="s">
        <v>598</v>
      </c>
    </row>
    <row r="68" spans="1:2" x14ac:dyDescent="0.25">
      <c r="A68" t="s">
        <v>417</v>
      </c>
      <c r="B68" t="s">
        <v>598</v>
      </c>
    </row>
    <row r="69" spans="1:2" x14ac:dyDescent="0.25">
      <c r="A69" t="s">
        <v>422</v>
      </c>
      <c r="B69" t="s">
        <v>598</v>
      </c>
    </row>
    <row r="70" spans="1:2" x14ac:dyDescent="0.25">
      <c r="A70" t="s">
        <v>415</v>
      </c>
      <c r="B70" t="s">
        <v>598</v>
      </c>
    </row>
    <row r="71" spans="1:2" x14ac:dyDescent="0.25">
      <c r="A71" t="s">
        <v>419</v>
      </c>
      <c r="B71" t="s">
        <v>598</v>
      </c>
    </row>
    <row r="72" spans="1:2" x14ac:dyDescent="0.25">
      <c r="A72" t="s">
        <v>423</v>
      </c>
      <c r="B72" t="s">
        <v>598</v>
      </c>
    </row>
    <row r="73" spans="1:2" x14ac:dyDescent="0.25">
      <c r="A73" t="s">
        <v>431</v>
      </c>
      <c r="B73" t="s">
        <v>598</v>
      </c>
    </row>
    <row r="74" spans="1:2" x14ac:dyDescent="0.25">
      <c r="A74" t="s">
        <v>434</v>
      </c>
      <c r="B74" t="s">
        <v>598</v>
      </c>
    </row>
    <row r="75" spans="1:2" x14ac:dyDescent="0.25">
      <c r="A75" t="s">
        <v>435</v>
      </c>
      <c r="B75" t="s">
        <v>598</v>
      </c>
    </row>
    <row r="76" spans="1:2" x14ac:dyDescent="0.25">
      <c r="A76" t="s">
        <v>444</v>
      </c>
      <c r="B76" t="s">
        <v>599</v>
      </c>
    </row>
    <row r="77" spans="1:2" x14ac:dyDescent="0.25">
      <c r="A77" t="s">
        <v>446</v>
      </c>
      <c r="B77" t="s">
        <v>600</v>
      </c>
    </row>
    <row r="78" spans="1:2" x14ac:dyDescent="0.25">
      <c r="A78" t="s">
        <v>448</v>
      </c>
      <c r="B78" t="s">
        <v>601</v>
      </c>
    </row>
    <row r="79" spans="1:2" x14ac:dyDescent="0.25">
      <c r="A79" t="s">
        <v>452</v>
      </c>
      <c r="B79" t="s">
        <v>584</v>
      </c>
    </row>
    <row r="80" spans="1:2" x14ac:dyDescent="0.25">
      <c r="A80" t="s">
        <v>458</v>
      </c>
      <c r="B80" t="s">
        <v>584</v>
      </c>
    </row>
    <row r="81" spans="1:2" x14ac:dyDescent="0.25">
      <c r="A81" t="s">
        <v>455</v>
      </c>
      <c r="B81" t="s">
        <v>584</v>
      </c>
    </row>
    <row r="82" spans="1:2" x14ac:dyDescent="0.25">
      <c r="A82" t="s">
        <v>462</v>
      </c>
      <c r="B82" t="s">
        <v>584</v>
      </c>
    </row>
    <row r="83" spans="1:2" x14ac:dyDescent="0.25">
      <c r="A83" t="s">
        <v>453</v>
      </c>
      <c r="B83" t="s">
        <v>584</v>
      </c>
    </row>
    <row r="84" spans="1:2" x14ac:dyDescent="0.25">
      <c r="A84" t="s">
        <v>459</v>
      </c>
      <c r="B84" t="s">
        <v>584</v>
      </c>
    </row>
    <row r="85" spans="1:2" x14ac:dyDescent="0.25">
      <c r="A85" t="s">
        <v>461</v>
      </c>
      <c r="B85" t="s">
        <v>584</v>
      </c>
    </row>
    <row r="86" spans="1:2" x14ac:dyDescent="0.25">
      <c r="A86" t="s">
        <v>466</v>
      </c>
      <c r="B86" t="s">
        <v>584</v>
      </c>
    </row>
    <row r="87" spans="1:2" x14ac:dyDescent="0.25">
      <c r="A87" t="s">
        <v>467</v>
      </c>
      <c r="B87" t="s">
        <v>603</v>
      </c>
    </row>
    <row r="88" spans="1:2" x14ac:dyDescent="0.25">
      <c r="A88" t="s">
        <v>247</v>
      </c>
      <c r="B88" t="s">
        <v>604</v>
      </c>
    </row>
    <row r="89" spans="1:2" x14ac:dyDescent="0.25">
      <c r="A89" t="s">
        <v>482</v>
      </c>
      <c r="B89" t="s">
        <v>588</v>
      </c>
    </row>
    <row r="90" spans="1:2" x14ac:dyDescent="0.25">
      <c r="A90" t="s">
        <v>256</v>
      </c>
      <c r="B90" t="s">
        <v>588</v>
      </c>
    </row>
    <row r="91" spans="1:2" x14ac:dyDescent="0.25">
      <c r="A91" t="s">
        <v>285</v>
      </c>
      <c r="B91" t="s">
        <v>597</v>
      </c>
    </row>
    <row r="92" spans="1:2" x14ac:dyDescent="0.25">
      <c r="A92" t="s">
        <v>271</v>
      </c>
      <c r="B92" t="s">
        <v>597</v>
      </c>
    </row>
    <row r="93" spans="1:2" x14ac:dyDescent="0.25">
      <c r="A93" t="s">
        <v>282</v>
      </c>
      <c r="B93" t="s">
        <v>589</v>
      </c>
    </row>
    <row r="94" spans="1:2" x14ac:dyDescent="0.25">
      <c r="A94" t="s">
        <v>277</v>
      </c>
      <c r="B94" t="s">
        <v>597</v>
      </c>
    </row>
    <row r="95" spans="1:2" x14ac:dyDescent="0.25">
      <c r="A95" t="s">
        <v>279</v>
      </c>
      <c r="B95" t="s">
        <v>597</v>
      </c>
    </row>
    <row r="96" spans="1:2" x14ac:dyDescent="0.25">
      <c r="A96" t="s">
        <v>161</v>
      </c>
      <c r="B96" t="s">
        <v>607</v>
      </c>
    </row>
    <row r="97" spans="1:2" x14ac:dyDescent="0.25">
      <c r="A97" t="s">
        <v>319</v>
      </c>
      <c r="B97" t="s">
        <v>587</v>
      </c>
    </row>
    <row r="98" spans="1:2" x14ac:dyDescent="0.25">
      <c r="A98" t="s">
        <v>320</v>
      </c>
      <c r="B98" t="s">
        <v>605</v>
      </c>
    </row>
    <row r="99" spans="1:2" x14ac:dyDescent="0.25">
      <c r="A99" t="s">
        <v>338</v>
      </c>
      <c r="B99" t="s">
        <v>596</v>
      </c>
    </row>
    <row r="100" spans="1:2" x14ac:dyDescent="0.25">
      <c r="A100" t="s">
        <v>347</v>
      </c>
      <c r="B100" t="s">
        <v>595</v>
      </c>
    </row>
    <row r="101" spans="1:2" x14ac:dyDescent="0.25">
      <c r="A101" t="s">
        <v>369</v>
      </c>
      <c r="B101" t="s">
        <v>595</v>
      </c>
    </row>
    <row r="102" spans="1:2" x14ac:dyDescent="0.25">
      <c r="A102" t="s">
        <v>378</v>
      </c>
      <c r="B102" t="s">
        <v>585</v>
      </c>
    </row>
    <row r="103" spans="1:2" x14ac:dyDescent="0.25">
      <c r="A103" t="s">
        <v>257</v>
      </c>
      <c r="B103" t="s">
        <v>595</v>
      </c>
    </row>
    <row r="104" spans="1:2" x14ac:dyDescent="0.25">
      <c r="A104" t="s">
        <v>488</v>
      </c>
      <c r="B104" t="s">
        <v>597</v>
      </c>
    </row>
    <row r="105" spans="1:2" x14ac:dyDescent="0.25">
      <c r="A105" t="s">
        <v>313</v>
      </c>
      <c r="B105" t="s">
        <v>595</v>
      </c>
    </row>
    <row r="106" spans="1:2" x14ac:dyDescent="0.25">
      <c r="A106" t="s">
        <v>397</v>
      </c>
      <c r="B106" t="s">
        <v>595</v>
      </c>
    </row>
    <row r="107" spans="1:2" x14ac:dyDescent="0.25">
      <c r="A107" t="s">
        <v>425</v>
      </c>
      <c r="B107" t="s">
        <v>598</v>
      </c>
    </row>
    <row r="108" spans="1:2" x14ac:dyDescent="0.25">
      <c r="A108" t="s">
        <v>427</v>
      </c>
      <c r="B108" t="s">
        <v>598</v>
      </c>
    </row>
    <row r="109" spans="1:2" x14ac:dyDescent="0.25">
      <c r="A109" t="s">
        <v>442</v>
      </c>
      <c r="B109" t="s">
        <v>595</v>
      </c>
    </row>
    <row r="110" spans="1:2" x14ac:dyDescent="0.25">
      <c r="A110" t="s">
        <v>464</v>
      </c>
      <c r="B110" t="s">
        <v>687</v>
      </c>
    </row>
    <row r="111" spans="1:2" x14ac:dyDescent="0.25">
      <c r="A111" t="s">
        <v>465</v>
      </c>
      <c r="B111" t="s">
        <v>687</v>
      </c>
    </row>
    <row r="112" spans="1:2" x14ac:dyDescent="0.25">
      <c r="A112" t="s">
        <v>540</v>
      </c>
      <c r="B112" t="s">
        <v>611</v>
      </c>
    </row>
    <row r="113" spans="1:2" x14ac:dyDescent="0.25">
      <c r="A113" t="s">
        <v>555</v>
      </c>
      <c r="B113" t="s">
        <v>611</v>
      </c>
    </row>
    <row r="114" spans="1:2" x14ac:dyDescent="0.25">
      <c r="A114" t="s">
        <v>562</v>
      </c>
      <c r="B114" t="s">
        <v>606</v>
      </c>
    </row>
    <row r="115" spans="1:2" x14ac:dyDescent="0.25">
      <c r="A115" t="s">
        <v>573</v>
      </c>
      <c r="B115" t="s">
        <v>589</v>
      </c>
    </row>
    <row r="116" spans="1:2" x14ac:dyDescent="0.25">
      <c r="A116" t="s">
        <v>276</v>
      </c>
      <c r="B116" t="s">
        <v>597</v>
      </c>
    </row>
    <row r="117" spans="1:2" x14ac:dyDescent="0.25">
      <c r="A117" t="s">
        <v>515</v>
      </c>
      <c r="B117" t="s">
        <v>597</v>
      </c>
    </row>
    <row r="118" spans="1:2" x14ac:dyDescent="0.25">
      <c r="A118" t="s">
        <v>574</v>
      </c>
      <c r="B118" t="s">
        <v>597</v>
      </c>
    </row>
    <row r="119" spans="1:2" x14ac:dyDescent="0.25">
      <c r="A119" t="s">
        <v>281</v>
      </c>
      <c r="B119" t="s">
        <v>597</v>
      </c>
    </row>
    <row r="120" spans="1:2" x14ac:dyDescent="0.25">
      <c r="A120" t="s">
        <v>283</v>
      </c>
      <c r="B120" t="s">
        <v>597</v>
      </c>
    </row>
    <row r="121" spans="1:2" x14ac:dyDescent="0.25">
      <c r="A121" t="s">
        <v>526</v>
      </c>
      <c r="B121" t="s">
        <v>597</v>
      </c>
    </row>
    <row r="122" spans="1:2" x14ac:dyDescent="0.25">
      <c r="A122" t="s">
        <v>149</v>
      </c>
      <c r="B122" t="s">
        <v>605</v>
      </c>
    </row>
    <row r="123" spans="1:2" x14ac:dyDescent="0.25">
      <c r="A123" t="s">
        <v>275</v>
      </c>
      <c r="B123" t="s">
        <v>597</v>
      </c>
    </row>
    <row r="124" spans="1:2" x14ac:dyDescent="0.25">
      <c r="A124" t="s">
        <v>525</v>
      </c>
      <c r="B124" t="s">
        <v>597</v>
      </c>
    </row>
    <row r="125" spans="1:2" x14ac:dyDescent="0.25">
      <c r="A125" t="s">
        <v>291</v>
      </c>
      <c r="B125" t="s">
        <v>606</v>
      </c>
    </row>
    <row r="126" spans="1:2" x14ac:dyDescent="0.25">
      <c r="A126" t="s">
        <v>561</v>
      </c>
      <c r="B126" t="s">
        <v>591</v>
      </c>
    </row>
    <row r="127" spans="1:2" x14ac:dyDescent="0.25">
      <c r="A127" t="s">
        <v>311</v>
      </c>
      <c r="B127" t="s">
        <v>591</v>
      </c>
    </row>
    <row r="128" spans="1:2" x14ac:dyDescent="0.25">
      <c r="A128" t="s">
        <v>292</v>
      </c>
      <c r="B128" t="s">
        <v>591</v>
      </c>
    </row>
    <row r="129" spans="1:2" x14ac:dyDescent="0.25">
      <c r="A129" t="s">
        <v>307</v>
      </c>
      <c r="B129" t="s">
        <v>591</v>
      </c>
    </row>
    <row r="130" spans="1:2" x14ac:dyDescent="0.25">
      <c r="A130" t="s">
        <v>293</v>
      </c>
      <c r="B130" t="s">
        <v>591</v>
      </c>
    </row>
    <row r="131" spans="1:2" x14ac:dyDescent="0.25">
      <c r="A131" t="s">
        <v>332</v>
      </c>
      <c r="B131" t="s">
        <v>612</v>
      </c>
    </row>
    <row r="132" spans="1:2" x14ac:dyDescent="0.25">
      <c r="A132" t="s">
        <v>333</v>
      </c>
      <c r="B132" t="s">
        <v>597</v>
      </c>
    </row>
    <row r="133" spans="1:2" x14ac:dyDescent="0.25">
      <c r="A133" t="s">
        <v>531</v>
      </c>
      <c r="B133" t="s">
        <v>597</v>
      </c>
    </row>
    <row r="134" spans="1:2" x14ac:dyDescent="0.25">
      <c r="A134" t="s">
        <v>348</v>
      </c>
      <c r="B134" t="s">
        <v>595</v>
      </c>
    </row>
    <row r="135" spans="1:2" x14ac:dyDescent="0.25">
      <c r="A135" t="s">
        <v>361</v>
      </c>
      <c r="B135" t="s">
        <v>595</v>
      </c>
    </row>
    <row r="136" spans="1:2" x14ac:dyDescent="0.25">
      <c r="A136" t="s">
        <v>351</v>
      </c>
      <c r="B136" t="s">
        <v>595</v>
      </c>
    </row>
    <row r="137" spans="1:2" x14ac:dyDescent="0.25">
      <c r="A137" t="s">
        <v>346</v>
      </c>
      <c r="B137" t="s">
        <v>595</v>
      </c>
    </row>
    <row r="138" spans="1:2" x14ac:dyDescent="0.25">
      <c r="A138" t="s">
        <v>278</v>
      </c>
      <c r="B138" t="s">
        <v>595</v>
      </c>
    </row>
    <row r="139" spans="1:2" x14ac:dyDescent="0.25">
      <c r="A139" t="s">
        <v>359</v>
      </c>
      <c r="B139" t="s">
        <v>595</v>
      </c>
    </row>
    <row r="140" spans="1:2" x14ac:dyDescent="0.25">
      <c r="A140" t="s">
        <v>575</v>
      </c>
      <c r="B140" t="s">
        <v>688</v>
      </c>
    </row>
    <row r="141" spans="1:2" x14ac:dyDescent="0.25">
      <c r="A141" t="s">
        <v>509</v>
      </c>
      <c r="B141" t="s">
        <v>689</v>
      </c>
    </row>
    <row r="142" spans="1:2" x14ac:dyDescent="0.25">
      <c r="A142" t="s">
        <v>512</v>
      </c>
      <c r="B142" t="s">
        <v>602</v>
      </c>
    </row>
    <row r="143" spans="1:2" x14ac:dyDescent="0.25">
      <c r="A143" t="s">
        <v>379</v>
      </c>
      <c r="B143" t="s">
        <v>594</v>
      </c>
    </row>
    <row r="144" spans="1:2" x14ac:dyDescent="0.25">
      <c r="A144" t="s">
        <v>377</v>
      </c>
      <c r="B144" t="s">
        <v>594</v>
      </c>
    </row>
    <row r="145" spans="1:2" x14ac:dyDescent="0.25">
      <c r="A145" t="s">
        <v>302</v>
      </c>
      <c r="B145" t="s">
        <v>595</v>
      </c>
    </row>
    <row r="146" spans="1:2" x14ac:dyDescent="0.25">
      <c r="A146" t="s">
        <v>309</v>
      </c>
      <c r="B146" t="s">
        <v>595</v>
      </c>
    </row>
    <row r="147" spans="1:2" x14ac:dyDescent="0.25">
      <c r="A147" t="s">
        <v>399</v>
      </c>
      <c r="B147" t="s">
        <v>595</v>
      </c>
    </row>
    <row r="148" spans="1:2" x14ac:dyDescent="0.25">
      <c r="A148" t="s">
        <v>135</v>
      </c>
      <c r="B148" t="s">
        <v>607</v>
      </c>
    </row>
    <row r="149" spans="1:2" x14ac:dyDescent="0.25">
      <c r="A149" t="s">
        <v>499</v>
      </c>
      <c r="B149" t="s">
        <v>598</v>
      </c>
    </row>
    <row r="150" spans="1:2" x14ac:dyDescent="0.25">
      <c r="A150" t="s">
        <v>496</v>
      </c>
      <c r="B150" t="s">
        <v>598</v>
      </c>
    </row>
    <row r="151" spans="1:2" x14ac:dyDescent="0.25">
      <c r="A151" t="s">
        <v>437</v>
      </c>
      <c r="B151" t="s">
        <v>589</v>
      </c>
    </row>
    <row r="152" spans="1:2" x14ac:dyDescent="0.25">
      <c r="A152" t="s">
        <v>443</v>
      </c>
      <c r="B152" t="s">
        <v>599</v>
      </c>
    </row>
    <row r="153" spans="1:2" x14ac:dyDescent="0.25">
      <c r="A153" t="s">
        <v>451</v>
      </c>
      <c r="B153" t="s">
        <v>584</v>
      </c>
    </row>
    <row r="154" spans="1:2" x14ac:dyDescent="0.25">
      <c r="A154" t="s">
        <v>460</v>
      </c>
      <c r="B154" t="s">
        <v>584</v>
      </c>
    </row>
    <row r="155" spans="1:2" x14ac:dyDescent="0.25">
      <c r="A155" t="s">
        <v>457</v>
      </c>
      <c r="B155" t="s">
        <v>584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3:H10"/>
  <sheetViews>
    <sheetView workbookViewId="0">
      <selection activeCell="A3" sqref="A3:E10"/>
    </sheetView>
  </sheetViews>
  <sheetFormatPr defaultRowHeight="15" x14ac:dyDescent="0.25"/>
  <cols>
    <col min="1" max="1" width="37.140625" customWidth="1"/>
    <col min="2" max="2" width="16.28515625" bestFit="1" customWidth="1"/>
    <col min="3" max="5" width="12" bestFit="1" customWidth="1"/>
    <col min="6" max="6" width="13.140625" bestFit="1" customWidth="1"/>
    <col min="7" max="7" width="14.85546875" bestFit="1" customWidth="1"/>
    <col min="8" max="8" width="12.28515625" bestFit="1" customWidth="1"/>
    <col min="9" max="9" width="30" bestFit="1" customWidth="1"/>
    <col min="10" max="10" width="30.140625" bestFit="1" customWidth="1"/>
    <col min="11" max="11" width="20.85546875" bestFit="1" customWidth="1"/>
    <col min="12" max="12" width="17.7109375" bestFit="1" customWidth="1"/>
    <col min="13" max="13" width="28.140625" bestFit="1" customWidth="1"/>
    <col min="14" max="14" width="31.42578125" bestFit="1" customWidth="1"/>
    <col min="15" max="15" width="14.85546875" bestFit="1" customWidth="1"/>
    <col min="16" max="16" width="30" bestFit="1" customWidth="1"/>
    <col min="17" max="17" width="30.140625" bestFit="1" customWidth="1"/>
    <col min="18" max="18" width="20.85546875" bestFit="1" customWidth="1"/>
    <col min="19" max="19" width="17.7109375" bestFit="1" customWidth="1"/>
    <col min="20" max="20" width="27.7109375" bestFit="1" customWidth="1"/>
    <col min="21" max="21" width="28.140625" bestFit="1" customWidth="1"/>
    <col min="22" max="22" width="30.5703125" bestFit="1" customWidth="1"/>
    <col min="23" max="23" width="31.42578125" bestFit="1" customWidth="1"/>
    <col min="24" max="24" width="14.85546875" bestFit="1" customWidth="1"/>
    <col min="25" max="25" width="12.28515625" bestFit="1" customWidth="1"/>
  </cols>
  <sheetData>
    <row r="3" spans="1:8" x14ac:dyDescent="0.25">
      <c r="A3" s="2" t="s">
        <v>490</v>
      </c>
      <c r="B3" s="2" t="s">
        <v>563</v>
      </c>
      <c r="F3" s="46" t="s">
        <v>685</v>
      </c>
      <c r="G3" s="46"/>
      <c r="H3" s="46"/>
    </row>
    <row r="4" spans="1:8" x14ac:dyDescent="0.25">
      <c r="A4" s="2" t="s">
        <v>491</v>
      </c>
      <c r="B4" t="s">
        <v>100</v>
      </c>
      <c r="C4" t="s">
        <v>468</v>
      </c>
      <c r="D4" t="s">
        <v>493</v>
      </c>
      <c r="E4" t="s">
        <v>489</v>
      </c>
    </row>
    <row r="5" spans="1:8" x14ac:dyDescent="0.25">
      <c r="A5" s="3" t="s">
        <v>175</v>
      </c>
      <c r="B5" s="6">
        <v>126446507.77999997</v>
      </c>
      <c r="C5" s="6">
        <v>168214868.17000005</v>
      </c>
      <c r="D5" s="6">
        <v>171850171.09</v>
      </c>
      <c r="E5" s="6">
        <v>466511547.04000002</v>
      </c>
    </row>
    <row r="6" spans="1:8" x14ac:dyDescent="0.25">
      <c r="A6" s="4" t="s">
        <v>105</v>
      </c>
      <c r="B6" s="6">
        <v>13904009.65</v>
      </c>
      <c r="C6" s="6">
        <v>18786696.140000001</v>
      </c>
      <c r="D6" s="6">
        <v>19249645.030000001</v>
      </c>
      <c r="E6" s="6">
        <v>51940350.82</v>
      </c>
    </row>
    <row r="7" spans="1:8" x14ac:dyDescent="0.25">
      <c r="A7" s="4" t="s">
        <v>166</v>
      </c>
      <c r="B7" s="6">
        <v>9907022.5999999996</v>
      </c>
      <c r="C7" s="6">
        <v>13640876.050000001</v>
      </c>
      <c r="D7" s="6">
        <v>16273903.82</v>
      </c>
      <c r="E7" s="6">
        <v>39821802.469999999</v>
      </c>
    </row>
    <row r="8" spans="1:8" x14ac:dyDescent="0.25">
      <c r="A8" s="4" t="s">
        <v>163</v>
      </c>
      <c r="B8" s="6">
        <v>10069338.27</v>
      </c>
      <c r="C8" s="6">
        <v>16544445.550000001</v>
      </c>
      <c r="D8" s="6">
        <v>17212857.070000004</v>
      </c>
      <c r="E8" s="6">
        <v>43826640.890000001</v>
      </c>
    </row>
    <row r="9" spans="1:8" x14ac:dyDescent="0.25">
      <c r="A9" s="4" t="s">
        <v>144</v>
      </c>
      <c r="B9" s="6">
        <v>92566137.259999976</v>
      </c>
      <c r="C9" s="6">
        <v>119242850.43000004</v>
      </c>
      <c r="D9" s="6">
        <v>119113765.17</v>
      </c>
      <c r="E9" s="6">
        <v>330922752.86000001</v>
      </c>
    </row>
    <row r="10" spans="1:8" x14ac:dyDescent="0.25">
      <c r="A10" s="3" t="s">
        <v>489</v>
      </c>
      <c r="B10" s="6">
        <v>126446507.77999997</v>
      </c>
      <c r="C10" s="6">
        <v>168214868.17000005</v>
      </c>
      <c r="D10" s="6">
        <v>171850171.09</v>
      </c>
      <c r="E10" s="6">
        <v>466511547.04000002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K34"/>
  <sheetViews>
    <sheetView workbookViewId="0">
      <selection activeCell="F6" sqref="F6:H6"/>
    </sheetView>
  </sheetViews>
  <sheetFormatPr defaultRowHeight="15" x14ac:dyDescent="0.25"/>
  <cols>
    <col min="1" max="1" width="35.28515625" bestFit="1" customWidth="1"/>
    <col min="2" max="5" width="12.28515625" bestFit="1" customWidth="1"/>
    <col min="9" max="9" width="14.85546875" style="42" bestFit="1" customWidth="1"/>
    <col min="10" max="10" width="16.42578125" style="42" bestFit="1" customWidth="1"/>
    <col min="11" max="11" width="17.5703125" style="42" bestFit="1" customWidth="1"/>
  </cols>
  <sheetData>
    <row r="1" spans="1:11" x14ac:dyDescent="0.25">
      <c r="F1" s="38"/>
      <c r="G1" s="38" t="s">
        <v>677</v>
      </c>
      <c r="H1" s="38"/>
      <c r="I1" s="40" t="s">
        <v>681</v>
      </c>
      <c r="J1" s="40"/>
      <c r="K1" s="40"/>
    </row>
    <row r="2" spans="1:11" x14ac:dyDescent="0.25">
      <c r="A2" t="s">
        <v>491</v>
      </c>
      <c r="B2" s="37" t="s">
        <v>100</v>
      </c>
      <c r="C2" s="37" t="s">
        <v>468</v>
      </c>
      <c r="D2" s="37" t="s">
        <v>493</v>
      </c>
      <c r="E2" s="37" t="s">
        <v>489</v>
      </c>
      <c r="F2" s="38" t="s">
        <v>678</v>
      </c>
      <c r="G2" s="38" t="s">
        <v>679</v>
      </c>
      <c r="H2" s="38" t="s">
        <v>680</v>
      </c>
      <c r="I2" s="41" t="s">
        <v>682</v>
      </c>
      <c r="J2" s="41" t="s">
        <v>683</v>
      </c>
      <c r="K2" s="41" t="s">
        <v>684</v>
      </c>
    </row>
    <row r="3" spans="1:11" x14ac:dyDescent="0.25">
      <c r="A3" t="s">
        <v>175</v>
      </c>
      <c r="B3" s="6"/>
      <c r="C3" s="6"/>
      <c r="D3" s="6"/>
      <c r="E3" s="6"/>
      <c r="F3" s="39"/>
      <c r="G3" s="39"/>
      <c r="H3" s="39"/>
    </row>
    <row r="4" spans="1:11" x14ac:dyDescent="0.25">
      <c r="A4" s="5" t="s">
        <v>585</v>
      </c>
      <c r="B4" s="68">
        <v>0</v>
      </c>
      <c r="C4" s="68">
        <v>0</v>
      </c>
      <c r="D4" s="68">
        <v>0</v>
      </c>
      <c r="E4" s="68">
        <v>0</v>
      </c>
      <c r="F4" s="69"/>
      <c r="G4" s="69"/>
      <c r="H4" s="69"/>
      <c r="I4" s="70"/>
      <c r="J4" s="70"/>
      <c r="K4" s="70"/>
    </row>
    <row r="5" spans="1:11" x14ac:dyDescent="0.25">
      <c r="A5" s="5" t="s">
        <v>588</v>
      </c>
      <c r="B5" s="68">
        <v>10820</v>
      </c>
      <c r="C5" s="68">
        <v>85315.93</v>
      </c>
      <c r="D5" s="68">
        <v>11376.97</v>
      </c>
      <c r="E5" s="68">
        <v>107512.9</v>
      </c>
      <c r="F5" s="69"/>
      <c r="G5" s="69"/>
      <c r="H5" s="69"/>
      <c r="I5" s="70"/>
      <c r="J5" s="70"/>
      <c r="K5" s="70"/>
    </row>
    <row r="6" spans="1:11" x14ac:dyDescent="0.25">
      <c r="A6" s="5" t="s">
        <v>589</v>
      </c>
      <c r="B6" s="68">
        <v>11970417</v>
      </c>
      <c r="C6" s="68">
        <v>12638014.220000001</v>
      </c>
      <c r="D6" s="68">
        <v>33629702.530000001</v>
      </c>
      <c r="E6" s="68">
        <v>58238133.75</v>
      </c>
      <c r="F6" s="69">
        <f t="shared" ref="F6:G10" si="0">C6/B6-1</f>
        <v>5.577059011394514E-2</v>
      </c>
      <c r="G6" s="69">
        <f t="shared" si="0"/>
        <v>1.6609957818199068</v>
      </c>
      <c r="H6" s="69">
        <f>(D6/B6)^(1/2)-1</f>
        <v>0.67612681109238326</v>
      </c>
      <c r="I6" s="70">
        <f>D6*(1+G6)</f>
        <v>89488496.576188251</v>
      </c>
      <c r="J6" s="70">
        <f>I6*(1+G6)</f>
        <v>238128511.91064212</v>
      </c>
      <c r="K6" s="70">
        <f>J6*(1+G6)</f>
        <v>633658965.72527015</v>
      </c>
    </row>
    <row r="7" spans="1:11" x14ac:dyDescent="0.25">
      <c r="A7" s="5" t="s">
        <v>592</v>
      </c>
      <c r="B7" s="68">
        <v>5361.21</v>
      </c>
      <c r="C7" s="68">
        <v>43381.59</v>
      </c>
      <c r="D7" s="68">
        <v>26985.41</v>
      </c>
      <c r="E7" s="68">
        <v>75728.209999999992</v>
      </c>
      <c r="F7" s="69">
        <f t="shared" si="0"/>
        <v>7.0917535407118901</v>
      </c>
      <c r="G7" s="69">
        <f t="shared" si="0"/>
        <v>-0.37795249090685701</v>
      </c>
      <c r="H7" s="69">
        <f>(D7/B7)^(1/2)-1</f>
        <v>1.243536301064784</v>
      </c>
      <c r="I7" s="70">
        <f t="shared" ref="I7:I34" si="1">D7*(1+G7)</f>
        <v>16786.207072357192</v>
      </c>
      <c r="J7" s="70">
        <f t="shared" ref="J7:J34" si="2">I7*(1+G7)</f>
        <v>10441.818296481491</v>
      </c>
      <c r="K7" s="70">
        <f t="shared" ref="K7:K34" si="3">J7*(1+G7)</f>
        <v>6495.307061729517</v>
      </c>
    </row>
    <row r="8" spans="1:11" x14ac:dyDescent="0.25">
      <c r="A8" s="5" t="s">
        <v>587</v>
      </c>
      <c r="B8" s="68">
        <v>2496475.44</v>
      </c>
      <c r="C8" s="68">
        <v>2298792.64</v>
      </c>
      <c r="D8" s="68">
        <v>1567322.35</v>
      </c>
      <c r="E8" s="68">
        <v>6362590.4299999997</v>
      </c>
      <c r="F8" s="69">
        <f t="shared" si="0"/>
        <v>-7.9184756570246817E-2</v>
      </c>
      <c r="G8" s="69">
        <f t="shared" si="0"/>
        <v>-0.31819759523851621</v>
      </c>
      <c r="H8" s="69">
        <f>(D8/B8)^(1/2)-1</f>
        <v>-0.20765282400235885</v>
      </c>
      <c r="I8" s="70">
        <f t="shared" si="1"/>
        <v>1068604.1472664201</v>
      </c>
      <c r="J8" s="70">
        <f t="shared" si="2"/>
        <v>728576.87734433997</v>
      </c>
      <c r="K8" s="70">
        <f t="shared" si="3"/>
        <v>496745.46702698362</v>
      </c>
    </row>
    <row r="9" spans="1:11" x14ac:dyDescent="0.25">
      <c r="A9" s="5" t="s">
        <v>602</v>
      </c>
      <c r="B9" s="68">
        <v>3057531.01</v>
      </c>
      <c r="C9" s="68">
        <v>1635054.94</v>
      </c>
      <c r="D9" s="68">
        <v>15279021.23</v>
      </c>
      <c r="E9" s="68">
        <v>19971607.18</v>
      </c>
      <c r="F9" s="69">
        <f t="shared" si="0"/>
        <v>-0.46523684153901679</v>
      </c>
      <c r="G9" s="69">
        <f t="shared" si="0"/>
        <v>8.3446531099438168</v>
      </c>
      <c r="H9" s="69">
        <f>(D9/B9)^(1/2)-1</f>
        <v>1.2354364700871741</v>
      </c>
      <c r="I9" s="70">
        <f t="shared" si="1"/>
        <v>142777153.25381711</v>
      </c>
      <c r="J9" s="70">
        <f t="shared" si="2"/>
        <v>1334202969.1822071</v>
      </c>
      <c r="K9" s="70">
        <f t="shared" si="3"/>
        <v>12467663925.264786</v>
      </c>
    </row>
    <row r="10" spans="1:11" x14ac:dyDescent="0.25">
      <c r="A10" s="5" t="s">
        <v>605</v>
      </c>
      <c r="B10" s="68"/>
      <c r="C10" s="68">
        <v>2667</v>
      </c>
      <c r="D10" s="68">
        <v>7800</v>
      </c>
      <c r="E10" s="68">
        <v>10467</v>
      </c>
      <c r="F10" s="69"/>
      <c r="G10" s="69">
        <f t="shared" si="0"/>
        <v>1.9246344206974126</v>
      </c>
      <c r="H10" s="69"/>
      <c r="I10" s="70">
        <f t="shared" si="1"/>
        <v>22812.148481439817</v>
      </c>
      <c r="J10" s="70">
        <f t="shared" si="2"/>
        <v>66717.194658879103</v>
      </c>
      <c r="K10" s="70">
        <f t="shared" si="3"/>
        <v>195123.40395172741</v>
      </c>
    </row>
    <row r="11" spans="1:11" x14ac:dyDescent="0.25">
      <c r="A11" s="5" t="s">
        <v>595</v>
      </c>
      <c r="B11" s="68">
        <v>7398510.0499999998</v>
      </c>
      <c r="C11" s="68">
        <v>8902190.4600000009</v>
      </c>
      <c r="D11" s="68">
        <v>7790291.8299999982</v>
      </c>
      <c r="E11" s="68">
        <v>24090992.34</v>
      </c>
      <c r="F11" s="69"/>
      <c r="G11" s="69">
        <f>D11/C11-1</f>
        <v>-0.12490168964549453</v>
      </c>
      <c r="H11" s="69"/>
      <c r="I11" s="70">
        <f t="shared" si="1"/>
        <v>6817271.217601507</v>
      </c>
      <c r="J11" s="70">
        <f t="shared" si="2"/>
        <v>5965782.5237514805</v>
      </c>
      <c r="K11" s="70">
        <f t="shared" si="3"/>
        <v>5220646.206477358</v>
      </c>
    </row>
    <row r="12" spans="1:11" x14ac:dyDescent="0.25">
      <c r="A12" s="5" t="s">
        <v>593</v>
      </c>
      <c r="B12" s="68">
        <v>11840</v>
      </c>
      <c r="C12" s="68"/>
      <c r="D12" s="68"/>
      <c r="E12" s="68">
        <v>11840</v>
      </c>
      <c r="F12" s="69">
        <f>C12/B12-1</f>
        <v>-1</v>
      </c>
      <c r="G12" s="69"/>
      <c r="H12" s="69">
        <f>(D12/B12)^(1/2)-1</f>
        <v>-1</v>
      </c>
      <c r="I12" s="70">
        <f t="shared" si="1"/>
        <v>0</v>
      </c>
      <c r="J12" s="70">
        <f t="shared" si="2"/>
        <v>0</v>
      </c>
      <c r="K12" s="70">
        <f t="shared" si="3"/>
        <v>0</v>
      </c>
    </row>
    <row r="13" spans="1:11" x14ac:dyDescent="0.25">
      <c r="A13" s="5" t="s">
        <v>606</v>
      </c>
      <c r="B13" s="68"/>
      <c r="C13" s="68"/>
      <c r="D13" s="68">
        <v>5687666.5800000001</v>
      </c>
      <c r="E13" s="68">
        <v>5687666.5800000001</v>
      </c>
      <c r="F13" s="69"/>
      <c r="G13" s="69"/>
      <c r="H13" s="69"/>
      <c r="I13" s="70"/>
      <c r="J13" s="70"/>
      <c r="K13" s="70"/>
    </row>
    <row r="14" spans="1:11" x14ac:dyDescent="0.25">
      <c r="A14" s="5" t="s">
        <v>607</v>
      </c>
      <c r="B14" s="68"/>
      <c r="C14" s="68">
        <v>2832054.51</v>
      </c>
      <c r="D14" s="68">
        <v>10838892.700000001</v>
      </c>
      <c r="E14" s="68">
        <v>13670947.210000001</v>
      </c>
      <c r="F14" s="69"/>
      <c r="G14" s="69">
        <f>D14/C14-1</f>
        <v>2.8272189542001445</v>
      </c>
      <c r="H14" s="69"/>
      <c r="I14" s="70">
        <f t="shared" si="1"/>
        <v>41482815.583981581</v>
      </c>
      <c r="J14" s="70">
        <f t="shared" si="2"/>
        <v>158763818.07660344</v>
      </c>
      <c r="K14" s="70">
        <f t="shared" si="3"/>
        <v>607623893.78396022</v>
      </c>
    </row>
    <row r="15" spans="1:11" x14ac:dyDescent="0.25">
      <c r="A15" s="5" t="s">
        <v>596</v>
      </c>
      <c r="B15" s="68"/>
      <c r="C15" s="68">
        <v>18345</v>
      </c>
      <c r="D15" s="68"/>
      <c r="E15" s="68">
        <v>18345</v>
      </c>
      <c r="F15" s="69"/>
      <c r="G15" s="69"/>
      <c r="H15" s="69"/>
      <c r="I15" s="70"/>
      <c r="J15" s="70"/>
      <c r="K15" s="70"/>
    </row>
    <row r="16" spans="1:11" x14ac:dyDescent="0.25">
      <c r="A16" s="5" t="s">
        <v>597</v>
      </c>
      <c r="B16" s="68">
        <v>3474792.69</v>
      </c>
      <c r="C16" s="68">
        <v>8322988.3599999994</v>
      </c>
      <c r="D16" s="68">
        <v>6314902.2599999998</v>
      </c>
      <c r="E16" s="68">
        <v>18112683.309999999</v>
      </c>
      <c r="F16" s="69"/>
      <c r="G16" s="69"/>
      <c r="H16" s="69"/>
      <c r="I16" s="70"/>
      <c r="J16" s="70"/>
      <c r="K16" s="70"/>
    </row>
    <row r="17" spans="1:11" x14ac:dyDescent="0.25">
      <c r="A17" s="5" t="s">
        <v>586</v>
      </c>
      <c r="B17" s="68">
        <v>3666386.12</v>
      </c>
      <c r="C17" s="68">
        <v>3588992.3200000003</v>
      </c>
      <c r="D17" s="68">
        <v>1826620.79</v>
      </c>
      <c r="E17" s="68">
        <v>9081999.2300000004</v>
      </c>
      <c r="F17" s="69">
        <f>C17/B17-1</f>
        <v>-2.1109015108315976E-2</v>
      </c>
      <c r="G17" s="69">
        <f>D17/C17-1</f>
        <v>-0.49104912266850442</v>
      </c>
      <c r="H17" s="69">
        <f>(D17/B17)^(1/2)-1</f>
        <v>-0.29416189846926333</v>
      </c>
      <c r="I17" s="70">
        <f t="shared" si="1"/>
        <v>929660.25362244959</v>
      </c>
      <c r="J17" s="70">
        <f t="shared" si="2"/>
        <v>473151.40170136641</v>
      </c>
      <c r="K17" s="70">
        <f t="shared" si="3"/>
        <v>240810.82100653733</v>
      </c>
    </row>
    <row r="18" spans="1:11" x14ac:dyDescent="0.25">
      <c r="A18" s="5" t="s">
        <v>601</v>
      </c>
      <c r="B18" s="68">
        <v>117818.69</v>
      </c>
      <c r="C18" s="68">
        <v>56006.25</v>
      </c>
      <c r="D18" s="68">
        <v>53024</v>
      </c>
      <c r="E18" s="68">
        <v>226848.94</v>
      </c>
      <c r="F18" s="69"/>
      <c r="G18" s="69">
        <f t="shared" ref="G18:G26" si="4">D18/C18-1</f>
        <v>-5.3248521370382718E-2</v>
      </c>
      <c r="H18" s="69"/>
      <c r="I18" s="70">
        <f t="shared" si="1"/>
        <v>50200.550402856825</v>
      </c>
      <c r="J18" s="70">
        <f t="shared" si="2"/>
        <v>47527.445321925326</v>
      </c>
      <c r="K18" s="70">
        <f t="shared" si="3"/>
        <v>44996.679134021091</v>
      </c>
    </row>
    <row r="19" spans="1:11" x14ac:dyDescent="0.25">
      <c r="A19" s="5" t="s">
        <v>594</v>
      </c>
      <c r="B19" s="68">
        <v>9867093.3499999996</v>
      </c>
      <c r="C19" s="68">
        <v>13562873.870000001</v>
      </c>
      <c r="D19" s="68">
        <v>672587.6</v>
      </c>
      <c r="E19" s="68">
        <v>24102554.82</v>
      </c>
      <c r="F19" s="69"/>
      <c r="G19" s="69">
        <f t="shared" si="4"/>
        <v>-0.95040965458746096</v>
      </c>
      <c r="H19" s="69"/>
      <c r="I19" s="70">
        <f t="shared" si="1"/>
        <v>33353.851404190638</v>
      </c>
      <c r="J19" s="70">
        <f t="shared" si="2"/>
        <v>1654.029011972314</v>
      </c>
      <c r="K19" s="70">
        <f t="shared" si="3"/>
        <v>82.023870026067726</v>
      </c>
    </row>
    <row r="20" spans="1:11" x14ac:dyDescent="0.25">
      <c r="A20" s="5" t="s">
        <v>591</v>
      </c>
      <c r="B20" s="68">
        <v>6818168.9999999981</v>
      </c>
      <c r="C20" s="68">
        <v>11914009.569999998</v>
      </c>
      <c r="D20" s="68">
        <v>1476628.38</v>
      </c>
      <c r="E20" s="68">
        <v>20208806.949999996</v>
      </c>
      <c r="F20" s="69">
        <f>C20/B20-1</f>
        <v>0.74739135536241497</v>
      </c>
      <c r="G20" s="69">
        <f t="shared" si="4"/>
        <v>-0.87605949354630241</v>
      </c>
      <c r="H20" s="69">
        <f>(D20/B20)^(1/2)-1</f>
        <v>-0.5346264193613578</v>
      </c>
      <c r="I20" s="70">
        <f t="shared" si="1"/>
        <v>183014.069261103</v>
      </c>
      <c r="J20" s="70">
        <f t="shared" si="2"/>
        <v>22682.856432373192</v>
      </c>
      <c r="K20" s="70">
        <f t="shared" si="3"/>
        <v>2811.3247140448452</v>
      </c>
    </row>
    <row r="21" spans="1:11" x14ac:dyDescent="0.25">
      <c r="A21" s="5" t="s">
        <v>598</v>
      </c>
      <c r="B21" s="68">
        <v>26096104.370000005</v>
      </c>
      <c r="C21" s="68">
        <v>31066560.209999997</v>
      </c>
      <c r="D21" s="68">
        <v>35793991.799999997</v>
      </c>
      <c r="E21" s="68">
        <v>92956656.379999995</v>
      </c>
      <c r="F21" s="69">
        <f>C21/B21-1</f>
        <v>0.19046734982076519</v>
      </c>
      <c r="G21" s="69">
        <f t="shared" si="4"/>
        <v>0.15217106618962895</v>
      </c>
      <c r="H21" s="69">
        <f>(D21/B21)^(1/2)-1</f>
        <v>0.17116268541434199</v>
      </c>
      <c r="I21" s="70">
        <f t="shared" si="1"/>
        <v>41240801.695388831</v>
      </c>
      <c r="J21" s="70">
        <f t="shared" si="2"/>
        <v>47516458.459891208</v>
      </c>
      <c r="K21" s="70">
        <f t="shared" si="3"/>
        <v>54747088.605288066</v>
      </c>
    </row>
    <row r="22" spans="1:11" x14ac:dyDescent="0.25">
      <c r="A22" s="5" t="s">
        <v>590</v>
      </c>
      <c r="B22" s="68">
        <v>1404370.51</v>
      </c>
      <c r="C22" s="68">
        <v>10289592.01</v>
      </c>
      <c r="D22" s="68">
        <v>1609217.15</v>
      </c>
      <c r="E22" s="68">
        <v>13303179.67</v>
      </c>
      <c r="F22" s="69"/>
      <c r="G22" s="69">
        <f t="shared" si="4"/>
        <v>-0.84360729284153613</v>
      </c>
      <c r="H22" s="69"/>
      <c r="I22" s="70">
        <f t="shared" si="1"/>
        <v>251669.8264943278</v>
      </c>
      <c r="J22" s="70">
        <f t="shared" si="2"/>
        <v>39359.325475548823</v>
      </c>
      <c r="K22" s="70">
        <f t="shared" si="3"/>
        <v>6155.5114630521739</v>
      </c>
    </row>
    <row r="23" spans="1:11" x14ac:dyDescent="0.25">
      <c r="A23" s="5" t="s">
        <v>604</v>
      </c>
      <c r="B23" s="68"/>
      <c r="C23" s="68">
        <v>2464707.31</v>
      </c>
      <c r="D23" s="68">
        <v>121055.01</v>
      </c>
      <c r="E23" s="68">
        <v>2585762.3199999998</v>
      </c>
      <c r="F23" s="69"/>
      <c r="G23" s="69">
        <f t="shared" si="4"/>
        <v>-0.95088463059737505</v>
      </c>
      <c r="H23" s="69"/>
      <c r="I23" s="70">
        <f t="shared" si="1"/>
        <v>5945.6615341884572</v>
      </c>
      <c r="J23" s="70">
        <f t="shared" si="2"/>
        <v>292.02336259464391</v>
      </c>
      <c r="K23" s="70">
        <f t="shared" si="3"/>
        <v>14.342835328032626</v>
      </c>
    </row>
    <row r="24" spans="1:11" x14ac:dyDescent="0.25">
      <c r="A24" s="5" t="s">
        <v>599</v>
      </c>
      <c r="B24" s="68">
        <v>177270</v>
      </c>
      <c r="C24" s="68"/>
      <c r="D24" s="68">
        <v>307800</v>
      </c>
      <c r="E24" s="68">
        <v>485070</v>
      </c>
      <c r="F24" s="69">
        <f>C24/B24-1</f>
        <v>-1</v>
      </c>
      <c r="G24" s="69"/>
      <c r="H24" s="69">
        <f>(D24/B24)^(1/2)-1</f>
        <v>0.31770042314051583</v>
      </c>
      <c r="I24" s="70">
        <f t="shared" si="1"/>
        <v>307800</v>
      </c>
      <c r="J24" s="70">
        <f t="shared" si="2"/>
        <v>307800</v>
      </c>
      <c r="K24" s="70">
        <f t="shared" si="3"/>
        <v>307800</v>
      </c>
    </row>
    <row r="25" spans="1:11" x14ac:dyDescent="0.25">
      <c r="A25" s="5" t="s">
        <v>600</v>
      </c>
      <c r="B25" s="68">
        <v>0</v>
      </c>
      <c r="C25" s="68">
        <v>1110857.04</v>
      </c>
      <c r="D25" s="68">
        <v>1396269.72</v>
      </c>
      <c r="E25" s="68">
        <v>2507126.7599999998</v>
      </c>
      <c r="F25" s="69"/>
      <c r="G25" s="69">
        <f t="shared" si="4"/>
        <v>0.2569301626787186</v>
      </c>
      <c r="H25" s="69"/>
      <c r="I25" s="70">
        <f t="shared" si="1"/>
        <v>1755013.5263029689</v>
      </c>
      <c r="J25" s="70">
        <f t="shared" si="2"/>
        <v>2205929.4371193424</v>
      </c>
      <c r="K25" s="70">
        <f t="shared" si="3"/>
        <v>2772699.246256189</v>
      </c>
    </row>
    <row r="26" spans="1:11" x14ac:dyDescent="0.25">
      <c r="A26" s="5" t="s">
        <v>584</v>
      </c>
      <c r="B26" s="68">
        <v>2038823.1400000001</v>
      </c>
      <c r="C26" s="68">
        <v>1485791.73</v>
      </c>
      <c r="D26" s="68">
        <v>2425395.23</v>
      </c>
      <c r="E26" s="68">
        <v>5950010.0999999996</v>
      </c>
      <c r="F26" s="69">
        <f>C26/B26-1</f>
        <v>-0.271250310608109</v>
      </c>
      <c r="G26" s="69">
        <f t="shared" si="4"/>
        <v>0.63239246862681076</v>
      </c>
      <c r="H26" s="69">
        <f>(D26/B26)^(1/2)-1</f>
        <v>9.0690379749198247E-2</v>
      </c>
      <c r="I26" s="70">
        <f t="shared" si="1"/>
        <v>3959196.9068953916</v>
      </c>
      <c r="J26" s="70">
        <f t="shared" si="2"/>
        <v>6462963.2126266016</v>
      </c>
      <c r="K26" s="70">
        <f t="shared" si="3"/>
        <v>10550092.473303802</v>
      </c>
    </row>
    <row r="27" spans="1:11" x14ac:dyDescent="0.25">
      <c r="A27" s="5" t="s">
        <v>603</v>
      </c>
      <c r="B27" s="68">
        <v>299988.21999999997</v>
      </c>
      <c r="C27" s="68">
        <v>35358.400000000001</v>
      </c>
      <c r="D27" s="68">
        <v>81151.839999999997</v>
      </c>
      <c r="E27" s="68">
        <v>416498.45999999996</v>
      </c>
      <c r="F27" s="69"/>
      <c r="G27" s="69"/>
      <c r="H27" s="69"/>
      <c r="I27" s="70"/>
      <c r="J27" s="70"/>
      <c r="K27" s="70"/>
    </row>
    <row r="28" spans="1:11" x14ac:dyDescent="0.25">
      <c r="A28" s="5" t="s">
        <v>610</v>
      </c>
      <c r="B28" s="68">
        <v>16147392.930000002</v>
      </c>
      <c r="C28" s="68">
        <v>6883764.3399999999</v>
      </c>
      <c r="D28" s="68">
        <v>0</v>
      </c>
      <c r="E28" s="68">
        <v>23031157.270000003</v>
      </c>
      <c r="F28" s="69">
        <f>C28/B28-1</f>
        <v>-0.57369190371216172</v>
      </c>
      <c r="G28" s="69">
        <f>D28/C28-1</f>
        <v>-1</v>
      </c>
      <c r="H28" s="69">
        <f>(D28/B28)^(1/2)-1</f>
        <v>-1</v>
      </c>
      <c r="I28" s="70">
        <f t="shared" si="1"/>
        <v>0</v>
      </c>
      <c r="J28" s="70">
        <f t="shared" si="2"/>
        <v>0</v>
      </c>
      <c r="K28" s="70">
        <f t="shared" si="3"/>
        <v>0</v>
      </c>
    </row>
    <row r="29" spans="1:11" x14ac:dyDescent="0.25">
      <c r="A29" s="5" t="s">
        <v>611</v>
      </c>
      <c r="B29" s="68">
        <v>31387344.049999997</v>
      </c>
      <c r="C29" s="68">
        <v>48972417.740000002</v>
      </c>
      <c r="D29" s="68">
        <v>43123855.43</v>
      </c>
      <c r="E29" s="68">
        <v>123483617.22</v>
      </c>
      <c r="F29" s="69"/>
      <c r="G29" s="69">
        <f>D29/C29-1</f>
        <v>-0.11942563957227248</v>
      </c>
      <c r="H29" s="69"/>
      <c r="I29" s="70">
        <f t="shared" si="1"/>
        <v>37973761.414450034</v>
      </c>
      <c r="J29" s="70">
        <f t="shared" si="2"/>
        <v>33438720.670564458</v>
      </c>
      <c r="K29" s="70">
        <f t="shared" si="3"/>
        <v>29445280.068003729</v>
      </c>
    </row>
    <row r="30" spans="1:11" x14ac:dyDescent="0.25">
      <c r="A30" s="5" t="s">
        <v>612</v>
      </c>
      <c r="B30" s="68"/>
      <c r="C30" s="68"/>
      <c r="D30" s="68">
        <v>19194.62</v>
      </c>
      <c r="E30" s="68">
        <v>19194.62</v>
      </c>
      <c r="F30" s="69"/>
      <c r="G30" s="69"/>
      <c r="H30" s="69"/>
      <c r="I30" s="70">
        <f t="shared" si="1"/>
        <v>19194.62</v>
      </c>
      <c r="J30" s="70">
        <f t="shared" si="2"/>
        <v>19194.62</v>
      </c>
      <c r="K30" s="70">
        <f t="shared" si="3"/>
        <v>19194.62</v>
      </c>
    </row>
    <row r="31" spans="1:11" x14ac:dyDescent="0.25">
      <c r="A31" s="5" t="s">
        <v>687</v>
      </c>
      <c r="B31" s="68"/>
      <c r="C31" s="68">
        <v>5132.7299999999996</v>
      </c>
      <c r="D31" s="68">
        <v>6517.51</v>
      </c>
      <c r="E31" s="68">
        <v>11650.24</v>
      </c>
      <c r="F31" s="69"/>
      <c r="G31" s="69">
        <f>D31/C31-1</f>
        <v>0.26979404722243339</v>
      </c>
      <c r="H31" s="69"/>
      <c r="I31" s="70">
        <f t="shared" si="1"/>
        <v>8275.8954007126813</v>
      </c>
      <c r="J31" s="70">
        <f t="shared" si="2"/>
        <v>10508.682715260478</v>
      </c>
      <c r="K31" s="70">
        <f t="shared" si="3"/>
        <v>13343.862755987033</v>
      </c>
    </row>
    <row r="32" spans="1:11" x14ac:dyDescent="0.25">
      <c r="A32" s="5" t="s">
        <v>688</v>
      </c>
      <c r="B32" s="68"/>
      <c r="C32" s="68"/>
      <c r="D32" s="68">
        <v>1572900.15</v>
      </c>
      <c r="E32" s="68">
        <v>1572900.15</v>
      </c>
      <c r="F32" s="69"/>
      <c r="G32" s="69"/>
      <c r="H32" s="69"/>
      <c r="I32" s="70">
        <f t="shared" si="1"/>
        <v>1572900.15</v>
      </c>
      <c r="J32" s="70">
        <f t="shared" si="2"/>
        <v>1572900.15</v>
      </c>
      <c r="K32" s="70">
        <f t="shared" si="3"/>
        <v>1572900.15</v>
      </c>
    </row>
    <row r="33" spans="1:11" x14ac:dyDescent="0.25">
      <c r="A33" s="5" t="s">
        <v>689</v>
      </c>
      <c r="B33" s="68"/>
      <c r="C33" s="68"/>
      <c r="D33" s="68">
        <v>210000</v>
      </c>
      <c r="E33" s="68">
        <v>210000</v>
      </c>
      <c r="F33" s="69"/>
      <c r="G33" s="69"/>
      <c r="H33" s="69"/>
      <c r="I33" s="70">
        <f t="shared" si="1"/>
        <v>210000</v>
      </c>
      <c r="J33" s="70">
        <f t="shared" si="2"/>
        <v>210000</v>
      </c>
      <c r="K33" s="70">
        <f t="shared" si="3"/>
        <v>210000</v>
      </c>
    </row>
    <row r="34" spans="1:11" x14ac:dyDescent="0.25">
      <c r="A34" s="43" t="s">
        <v>489</v>
      </c>
      <c r="B34" s="71">
        <v>126446507.78000002</v>
      </c>
      <c r="C34" s="71">
        <v>168214868.17000002</v>
      </c>
      <c r="D34" s="71">
        <v>171850171.09000003</v>
      </c>
      <c r="E34" s="71">
        <v>466511547.03999996</v>
      </c>
      <c r="F34" s="72">
        <f t="shared" ref="F34" si="5">C34/B34-1</f>
        <v>0.33032434919176534</v>
      </c>
      <c r="G34" s="72">
        <f t="shared" ref="G34" si="6">D34/C34-1</f>
        <v>2.1611067794115257E-2</v>
      </c>
      <c r="H34" s="72">
        <f t="shared" ref="H34" si="7">(D34/B34)^(1/2)-1</f>
        <v>0.16579332597605423</v>
      </c>
      <c r="I34" s="73">
        <f t="shared" si="1"/>
        <v>175564036.78785634</v>
      </c>
      <c r="J34" s="73">
        <f t="shared" si="2"/>
        <v>179358163.08908725</v>
      </c>
      <c r="K34" s="73">
        <f t="shared" si="3"/>
        <v>183234284.51103351</v>
      </c>
    </row>
  </sheetData>
  <sortState xmlns:xlrd2="http://schemas.microsoft.com/office/spreadsheetml/2017/richdata2" ref="A4:E33">
    <sortCondition ref="A4:A33"/>
    <sortCondition descending="1" ref="B4:B33"/>
    <sortCondition descending="1" ref="C4:C33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T33"/>
  <sheetViews>
    <sheetView showGridLines="0" tabSelected="1" topLeftCell="B1" workbookViewId="0">
      <selection activeCell="Q25" sqref="Q25"/>
    </sheetView>
  </sheetViews>
  <sheetFormatPr defaultRowHeight="15" x14ac:dyDescent="0.25"/>
  <cols>
    <col min="1" max="1" width="35.28515625" bestFit="1" customWidth="1"/>
    <col min="2" max="5" width="12.28515625" customWidth="1"/>
    <col min="6" max="6" width="12.85546875" bestFit="1" customWidth="1"/>
    <col min="7" max="8" width="9.85546875" bestFit="1" customWidth="1"/>
    <col min="14" max="14" width="32.42578125" bestFit="1" customWidth="1"/>
    <col min="15" max="17" width="15.42578125" bestFit="1" customWidth="1"/>
    <col min="18" max="20" width="9.85546875" bestFit="1" customWidth="1"/>
  </cols>
  <sheetData>
    <row r="1" spans="1:20" x14ac:dyDescent="0.25">
      <c r="F1" s="46" t="s">
        <v>685</v>
      </c>
      <c r="G1" s="46"/>
      <c r="H1" s="46"/>
      <c r="I1" s="47" t="s">
        <v>686</v>
      </c>
      <c r="J1" s="48"/>
      <c r="K1" s="48"/>
      <c r="R1" s="80" t="s">
        <v>692</v>
      </c>
      <c r="S1" s="80"/>
      <c r="T1" s="80"/>
    </row>
    <row r="2" spans="1:20" x14ac:dyDescent="0.25">
      <c r="A2" s="43" t="s">
        <v>491</v>
      </c>
      <c r="B2" s="44" t="s">
        <v>100</v>
      </c>
      <c r="C2" s="44" t="s">
        <v>468</v>
      </c>
      <c r="D2" s="44" t="s">
        <v>493</v>
      </c>
      <c r="E2" s="45" t="s">
        <v>489</v>
      </c>
      <c r="F2" s="46" t="s">
        <v>100</v>
      </c>
      <c r="G2" s="46" t="s">
        <v>468</v>
      </c>
      <c r="H2" s="46" t="s">
        <v>493</v>
      </c>
      <c r="I2" s="49" t="s">
        <v>100</v>
      </c>
      <c r="J2" s="49" t="s">
        <v>468</v>
      </c>
      <c r="K2" s="49" t="s">
        <v>493</v>
      </c>
      <c r="N2" s="49" t="s">
        <v>693</v>
      </c>
      <c r="O2" s="79" t="s">
        <v>100</v>
      </c>
      <c r="P2" s="79" t="s">
        <v>468</v>
      </c>
      <c r="Q2" s="79" t="s">
        <v>493</v>
      </c>
      <c r="R2" s="46" t="s">
        <v>100</v>
      </c>
      <c r="S2" s="46" t="s">
        <v>468</v>
      </c>
      <c r="T2" s="46" t="s">
        <v>493</v>
      </c>
    </row>
    <row r="3" spans="1:20" x14ac:dyDescent="0.25">
      <c r="A3" s="5" t="s">
        <v>585</v>
      </c>
      <c r="B3" s="50">
        <v>0</v>
      </c>
      <c r="C3" s="51">
        <v>0</v>
      </c>
      <c r="D3" s="51">
        <v>0</v>
      </c>
      <c r="E3" s="51">
        <v>0</v>
      </c>
      <c r="F3" s="52">
        <f t="shared" ref="F3:F32" si="0">B3/B$33</f>
        <v>0</v>
      </c>
      <c r="G3" s="52">
        <f t="shared" ref="G3:G32" si="1">C3/C$33</f>
        <v>0</v>
      </c>
      <c r="H3" s="52">
        <f t="shared" ref="H3:H32" si="2">D3/D$33</f>
        <v>0</v>
      </c>
      <c r="I3" s="53">
        <f>SUM(F3:F$3)</f>
        <v>0</v>
      </c>
      <c r="J3" s="53">
        <f>SUM(G3:G$3)</f>
        <v>0</v>
      </c>
      <c r="K3" s="54">
        <f>SUM(H3:H$3)</f>
        <v>0</v>
      </c>
      <c r="N3" s="82" t="s">
        <v>589</v>
      </c>
      <c r="O3" s="74">
        <v>11970417</v>
      </c>
      <c r="P3" s="74">
        <v>12638014.220000001</v>
      </c>
      <c r="Q3" s="74">
        <v>33629702.530000001</v>
      </c>
      <c r="R3" s="69">
        <v>5.577059011394514E-2</v>
      </c>
      <c r="S3" s="69">
        <v>1.6609957818199068</v>
      </c>
      <c r="T3" s="69">
        <v>0.67612681109238326</v>
      </c>
    </row>
    <row r="4" spans="1:20" x14ac:dyDescent="0.25">
      <c r="A4" s="5" t="s">
        <v>588</v>
      </c>
      <c r="B4" s="55">
        <v>10820</v>
      </c>
      <c r="C4" s="56">
        <v>85315.93</v>
      </c>
      <c r="D4" s="56">
        <v>11376.97</v>
      </c>
      <c r="E4" s="56">
        <v>107512.9</v>
      </c>
      <c r="F4" s="57">
        <f t="shared" si="0"/>
        <v>8.5569781166478325E-5</v>
      </c>
      <c r="G4" s="57">
        <f t="shared" si="1"/>
        <v>5.0718423958682807E-4</v>
      </c>
      <c r="H4" s="57">
        <f t="shared" si="2"/>
        <v>6.6202843604047052E-5</v>
      </c>
      <c r="I4" s="58">
        <f>SUM(F$3:F4)</f>
        <v>8.5569781166478325E-5</v>
      </c>
      <c r="J4" s="58">
        <f>SUM(G$3:G4)</f>
        <v>5.0718423958682807E-4</v>
      </c>
      <c r="K4" s="59">
        <f>SUM(H$3:H4)</f>
        <v>6.6202843604047052E-5</v>
      </c>
      <c r="N4" s="82" t="s">
        <v>691</v>
      </c>
      <c r="O4" s="48">
        <v>114</v>
      </c>
      <c r="P4" s="48">
        <v>114</v>
      </c>
      <c r="Q4" s="48">
        <v>114</v>
      </c>
      <c r="R4" s="69"/>
      <c r="S4" s="69"/>
      <c r="T4" s="69"/>
    </row>
    <row r="5" spans="1:20" x14ac:dyDescent="0.25">
      <c r="A5" s="5" t="s">
        <v>589</v>
      </c>
      <c r="B5" s="55">
        <v>11970417</v>
      </c>
      <c r="C5" s="56">
        <v>12638014.220000001</v>
      </c>
      <c r="D5" s="56">
        <v>33629702.530000001</v>
      </c>
      <c r="E5" s="56">
        <v>58238133.75</v>
      </c>
      <c r="F5" s="57">
        <f t="shared" si="0"/>
        <v>9.4667833933594445E-2</v>
      </c>
      <c r="G5" s="57">
        <f t="shared" si="1"/>
        <v>7.5130185324806531E-2</v>
      </c>
      <c r="H5" s="57">
        <f t="shared" si="2"/>
        <v>0.1956919933026294</v>
      </c>
      <c r="I5" s="58">
        <f>SUM(F$3:F5)</f>
        <v>9.4753403714760917E-2</v>
      </c>
      <c r="J5" s="58">
        <f>SUM(G$3:G5)</f>
        <v>7.5637369564393361E-2</v>
      </c>
      <c r="K5" s="59">
        <f>SUM(H$3:H5)</f>
        <v>0.19575819614623344</v>
      </c>
      <c r="N5" s="43" t="s">
        <v>694</v>
      </c>
      <c r="O5" s="78">
        <f>O3/O4</f>
        <v>105003.65789473684</v>
      </c>
      <c r="P5" s="78">
        <f t="shared" ref="P5:Q5" si="3">P3/P4</f>
        <v>110859.77385964913</v>
      </c>
      <c r="Q5" s="78">
        <f t="shared" si="3"/>
        <v>294997.39061403507</v>
      </c>
      <c r="R5" s="81">
        <f>P5/O5-1</f>
        <v>5.577059011394514E-2</v>
      </c>
      <c r="S5" s="81">
        <f>Q5/P5-1</f>
        <v>1.6609957818199068</v>
      </c>
      <c r="T5" s="81">
        <v>0.67612681109238326</v>
      </c>
    </row>
    <row r="6" spans="1:20" x14ac:dyDescent="0.25">
      <c r="A6" s="5" t="s">
        <v>592</v>
      </c>
      <c r="B6" s="55">
        <v>5361.21</v>
      </c>
      <c r="C6" s="56">
        <v>43381.59</v>
      </c>
      <c r="D6" s="56">
        <v>26985.41</v>
      </c>
      <c r="E6" s="56">
        <v>75728.209999999992</v>
      </c>
      <c r="F6" s="57">
        <f t="shared" si="0"/>
        <v>4.2399035719735233E-5</v>
      </c>
      <c r="G6" s="57">
        <f t="shared" si="1"/>
        <v>2.5789390956902826E-4</v>
      </c>
      <c r="H6" s="57">
        <f t="shared" si="2"/>
        <v>1.5702870604572986E-4</v>
      </c>
      <c r="I6" s="58">
        <f>SUM(F$3:F6)</f>
        <v>9.4795802750480648E-2</v>
      </c>
      <c r="J6" s="58">
        <f>SUM(G$3:G6)</f>
        <v>7.5895263473962388E-2</v>
      </c>
      <c r="K6" s="59">
        <f>SUM(H$3:H6)</f>
        <v>0.19591522485227916</v>
      </c>
    </row>
    <row r="7" spans="1:20" x14ac:dyDescent="0.25">
      <c r="A7" s="5" t="s">
        <v>587</v>
      </c>
      <c r="B7" s="55">
        <v>2496475.44</v>
      </c>
      <c r="C7" s="56">
        <v>2298792.64</v>
      </c>
      <c r="D7" s="56">
        <v>1567322.35</v>
      </c>
      <c r="E7" s="56">
        <v>6362590.4299999997</v>
      </c>
      <c r="F7" s="57">
        <f t="shared" si="0"/>
        <v>1.9743332448085738E-2</v>
      </c>
      <c r="G7" s="57">
        <f t="shared" si="1"/>
        <v>1.3665811262752422E-2</v>
      </c>
      <c r="H7" s="57">
        <f t="shared" si="2"/>
        <v>9.1202839081211875E-3</v>
      </c>
      <c r="I7" s="58">
        <f>SUM(F$3:F7)</f>
        <v>0.11453913519856639</v>
      </c>
      <c r="J7" s="58">
        <f>SUM(G$3:G7)</f>
        <v>8.9561074736714805E-2</v>
      </c>
      <c r="K7" s="59">
        <f>SUM(H$3:H7)</f>
        <v>0.20503550876040036</v>
      </c>
    </row>
    <row r="8" spans="1:20" x14ac:dyDescent="0.25">
      <c r="A8" s="5" t="s">
        <v>602</v>
      </c>
      <c r="B8" s="55">
        <v>3057531.01</v>
      </c>
      <c r="C8" s="56">
        <v>1635054.94</v>
      </c>
      <c r="D8" s="56">
        <v>15279021.23</v>
      </c>
      <c r="E8" s="56">
        <v>19971607.18</v>
      </c>
      <c r="F8" s="57">
        <f t="shared" si="0"/>
        <v>2.4180430631739504E-2</v>
      </c>
      <c r="G8" s="57">
        <f t="shared" si="1"/>
        <v>9.7200381737219173E-3</v>
      </c>
      <c r="H8" s="57">
        <f t="shared" si="2"/>
        <v>8.8908967230519609E-2</v>
      </c>
      <c r="I8" s="58">
        <f>SUM(F$3:F8)</f>
        <v>0.1387195658303059</v>
      </c>
      <c r="J8" s="58">
        <f>SUM(G$3:G8)</f>
        <v>9.9281112910436717E-2</v>
      </c>
      <c r="K8" s="59">
        <f>SUM(H$3:H8)</f>
        <v>0.29394447599092</v>
      </c>
    </row>
    <row r="9" spans="1:20" x14ac:dyDescent="0.25">
      <c r="A9" s="5" t="s">
        <v>605</v>
      </c>
      <c r="B9" s="55"/>
      <c r="C9" s="56">
        <v>2667</v>
      </c>
      <c r="D9" s="56">
        <v>7800</v>
      </c>
      <c r="E9" s="56">
        <v>10467</v>
      </c>
      <c r="F9" s="57">
        <f t="shared" si="0"/>
        <v>0</v>
      </c>
      <c r="G9" s="57">
        <f t="shared" si="1"/>
        <v>1.5854722171792193E-5</v>
      </c>
      <c r="H9" s="57">
        <f t="shared" si="2"/>
        <v>4.5388374946191032E-5</v>
      </c>
      <c r="I9" s="58">
        <f>SUM(F$3:F9)</f>
        <v>0.1387195658303059</v>
      </c>
      <c r="J9" s="58">
        <f>SUM(G$3:G9)</f>
        <v>9.9296967632608507E-2</v>
      </c>
      <c r="K9" s="59">
        <f>SUM(H$3:H9)</f>
        <v>0.29398986436586616</v>
      </c>
    </row>
    <row r="10" spans="1:20" x14ac:dyDescent="0.25">
      <c r="A10" s="5" t="s">
        <v>595</v>
      </c>
      <c r="B10" s="55">
        <v>7398510.0499999998</v>
      </c>
      <c r="C10" s="56">
        <v>8902190.4600000009</v>
      </c>
      <c r="D10" s="56">
        <v>7790291.8299999982</v>
      </c>
      <c r="E10" s="56">
        <v>24090992.34</v>
      </c>
      <c r="F10" s="57">
        <f t="shared" si="0"/>
        <v>5.8510987609657172E-2</v>
      </c>
      <c r="G10" s="57">
        <f t="shared" si="1"/>
        <v>5.2921543480944487E-2</v>
      </c>
      <c r="H10" s="57">
        <f t="shared" si="2"/>
        <v>4.5331882887216492E-2</v>
      </c>
      <c r="I10" s="58">
        <f>SUM(F$3:F10)</f>
        <v>0.19723055343996307</v>
      </c>
      <c r="J10" s="58">
        <f>SUM(G$3:G10)</f>
        <v>0.152218511113553</v>
      </c>
      <c r="K10" s="59">
        <f>SUM(H$3:H10)</f>
        <v>0.33932174725308267</v>
      </c>
    </row>
    <row r="11" spans="1:20" x14ac:dyDescent="0.25">
      <c r="A11" s="5" t="s">
        <v>593</v>
      </c>
      <c r="B11" s="55">
        <v>11840</v>
      </c>
      <c r="C11" s="56"/>
      <c r="D11" s="56"/>
      <c r="E11" s="56">
        <v>11840</v>
      </c>
      <c r="F11" s="57">
        <f t="shared" si="0"/>
        <v>9.3636433365166665E-5</v>
      </c>
      <c r="G11" s="57">
        <f t="shared" si="1"/>
        <v>0</v>
      </c>
      <c r="H11" s="57">
        <f t="shared" si="2"/>
        <v>0</v>
      </c>
      <c r="I11" s="58">
        <f>SUM(F$3:F11)</f>
        <v>0.19732418987332823</v>
      </c>
      <c r="J11" s="58">
        <f>SUM(G$3:G11)</f>
        <v>0.152218511113553</v>
      </c>
      <c r="K11" s="59">
        <f>SUM(H$3:H11)</f>
        <v>0.33932174725308267</v>
      </c>
    </row>
    <row r="12" spans="1:20" x14ac:dyDescent="0.25">
      <c r="A12" s="5" t="s">
        <v>611</v>
      </c>
      <c r="B12" s="55">
        <v>31387344.049999997</v>
      </c>
      <c r="C12" s="56">
        <v>48972417.740000002</v>
      </c>
      <c r="D12" s="56">
        <v>43123855.43</v>
      </c>
      <c r="E12" s="56">
        <v>123483617.22</v>
      </c>
      <c r="F12" s="57">
        <f t="shared" si="0"/>
        <v>0.24822626263913727</v>
      </c>
      <c r="G12" s="57">
        <f t="shared" si="1"/>
        <v>0.29113013773852542</v>
      </c>
      <c r="H12" s="57">
        <f t="shared" si="2"/>
        <v>0.25093868197207386</v>
      </c>
      <c r="I12" s="58">
        <f>SUM(F$3:F12)</f>
        <v>0.4455504525124655</v>
      </c>
      <c r="J12" s="58">
        <f>SUM(G$3:G12)</f>
        <v>0.44334864885207842</v>
      </c>
      <c r="K12" s="59">
        <f>SUM(H$3:H12)</f>
        <v>0.59026042922515654</v>
      </c>
    </row>
    <row r="13" spans="1:20" x14ac:dyDescent="0.25">
      <c r="A13" s="5" t="s">
        <v>689</v>
      </c>
      <c r="B13" s="55"/>
      <c r="C13" s="56"/>
      <c r="D13" s="56">
        <v>210000</v>
      </c>
      <c r="E13" s="56">
        <v>210000</v>
      </c>
      <c r="F13" s="57">
        <f t="shared" si="0"/>
        <v>0</v>
      </c>
      <c r="G13" s="57">
        <f t="shared" si="1"/>
        <v>0</v>
      </c>
      <c r="H13" s="57">
        <f t="shared" si="2"/>
        <v>1.2219947100897586E-3</v>
      </c>
      <c r="I13" s="58">
        <f>SUM(F$3:F13)</f>
        <v>0.4455504525124655</v>
      </c>
      <c r="J13" s="58">
        <f>SUM(G$3:G13)</f>
        <v>0.44334864885207842</v>
      </c>
      <c r="K13" s="59">
        <f>SUM(H$3:H13)</f>
        <v>0.5914824239352463</v>
      </c>
    </row>
    <row r="14" spans="1:20" x14ac:dyDescent="0.25">
      <c r="A14" s="5" t="s">
        <v>612</v>
      </c>
      <c r="B14" s="55"/>
      <c r="C14" s="56"/>
      <c r="D14" s="56">
        <v>19194.62</v>
      </c>
      <c r="E14" s="56">
        <v>19194.62</v>
      </c>
      <c r="F14" s="57">
        <f t="shared" si="0"/>
        <v>0</v>
      </c>
      <c r="G14" s="57">
        <f t="shared" si="1"/>
        <v>0</v>
      </c>
      <c r="H14" s="57">
        <f t="shared" si="2"/>
        <v>1.1169392429610991E-4</v>
      </c>
      <c r="I14" s="58">
        <f>SUM(F$3:F14)</f>
        <v>0.4455504525124655</v>
      </c>
      <c r="J14" s="58">
        <f>SUM(G$3:G14)</f>
        <v>0.44334864885207842</v>
      </c>
      <c r="K14" s="59">
        <f>SUM(H$3:H14)</f>
        <v>0.59159411785954241</v>
      </c>
    </row>
    <row r="15" spans="1:20" x14ac:dyDescent="0.25">
      <c r="A15" s="5" t="s">
        <v>606</v>
      </c>
      <c r="B15" s="55"/>
      <c r="C15" s="56"/>
      <c r="D15" s="56">
        <v>5687666.5800000001</v>
      </c>
      <c r="E15" s="56">
        <v>5687666.5800000001</v>
      </c>
      <c r="F15" s="57">
        <f t="shared" si="0"/>
        <v>0</v>
      </c>
      <c r="G15" s="57">
        <f t="shared" si="1"/>
        <v>0</v>
      </c>
      <c r="H15" s="57">
        <f t="shared" si="2"/>
        <v>3.3096659397687182E-2</v>
      </c>
      <c r="I15" s="58">
        <f>SUM(F$3:F15)</f>
        <v>0.4455504525124655</v>
      </c>
      <c r="J15" s="58">
        <f>SUM(G$3:G15)</f>
        <v>0.44334864885207842</v>
      </c>
      <c r="K15" s="59">
        <f>SUM(H$3:H15)</f>
        <v>0.62469077725722955</v>
      </c>
    </row>
    <row r="16" spans="1:20" x14ac:dyDescent="0.25">
      <c r="A16" s="5" t="s">
        <v>610</v>
      </c>
      <c r="B16" s="55">
        <v>16147392.930000002</v>
      </c>
      <c r="C16" s="56">
        <v>6883764.3399999999</v>
      </c>
      <c r="D16" s="56">
        <v>0</v>
      </c>
      <c r="E16" s="56">
        <v>23031157.270000003</v>
      </c>
      <c r="F16" s="57">
        <f t="shared" si="0"/>
        <v>0.12770137517830307</v>
      </c>
      <c r="G16" s="57">
        <f t="shared" si="1"/>
        <v>4.0922448858939052E-2</v>
      </c>
      <c r="H16" s="57">
        <f t="shared" si="2"/>
        <v>0</v>
      </c>
      <c r="I16" s="58">
        <f>SUM(F$3:F16)</f>
        <v>0.57325182769076855</v>
      </c>
      <c r="J16" s="58">
        <f>SUM(G$3:G16)</f>
        <v>0.48427109771101745</v>
      </c>
      <c r="K16" s="59">
        <f>SUM(H$3:H16)</f>
        <v>0.62469077725722955</v>
      </c>
    </row>
    <row r="17" spans="1:11" x14ac:dyDescent="0.25">
      <c r="A17" s="5" t="s">
        <v>607</v>
      </c>
      <c r="B17" s="55"/>
      <c r="C17" s="56">
        <v>2832054.51</v>
      </c>
      <c r="D17" s="56">
        <v>10838892.700000001</v>
      </c>
      <c r="E17" s="56">
        <v>13670947.210000001</v>
      </c>
      <c r="F17" s="57">
        <f t="shared" si="0"/>
        <v>0</v>
      </c>
      <c r="G17" s="57">
        <f t="shared" si="1"/>
        <v>1.6835934544964782E-2</v>
      </c>
      <c r="H17" s="57">
        <f t="shared" si="2"/>
        <v>6.3071759726811907E-2</v>
      </c>
      <c r="I17" s="58">
        <f>SUM(F$3:F17)</f>
        <v>0.57325182769076855</v>
      </c>
      <c r="J17" s="58">
        <f>SUM(G$3:G17)</f>
        <v>0.50110703225598219</v>
      </c>
      <c r="K17" s="59">
        <f>SUM(H$3:H17)</f>
        <v>0.68776253698404144</v>
      </c>
    </row>
    <row r="18" spans="1:11" x14ac:dyDescent="0.25">
      <c r="A18" s="5" t="s">
        <v>596</v>
      </c>
      <c r="B18" s="55"/>
      <c r="C18" s="56">
        <v>18345</v>
      </c>
      <c r="D18" s="56"/>
      <c r="E18" s="56">
        <v>18345</v>
      </c>
      <c r="F18" s="57">
        <f t="shared" si="0"/>
        <v>0</v>
      </c>
      <c r="G18" s="57">
        <f t="shared" si="1"/>
        <v>1.0905694722217015E-4</v>
      </c>
      <c r="H18" s="57">
        <f t="shared" si="2"/>
        <v>0</v>
      </c>
      <c r="I18" s="58">
        <f>SUM(F$3:F18)</f>
        <v>0.57325182769076855</v>
      </c>
      <c r="J18" s="58">
        <f>SUM(G$3:G18)</f>
        <v>0.50121608920320437</v>
      </c>
      <c r="K18" s="59">
        <f>SUM(H$3:H18)</f>
        <v>0.68776253698404144</v>
      </c>
    </row>
    <row r="19" spans="1:11" x14ac:dyDescent="0.25">
      <c r="A19" s="5" t="s">
        <v>597</v>
      </c>
      <c r="B19" s="55">
        <v>3474792.69</v>
      </c>
      <c r="C19" s="56">
        <v>8322988.3599999994</v>
      </c>
      <c r="D19" s="56">
        <v>6314902.2599999998</v>
      </c>
      <c r="E19" s="56">
        <v>18112683.309999999</v>
      </c>
      <c r="F19" s="57">
        <f t="shared" si="0"/>
        <v>2.7480337345857538E-2</v>
      </c>
      <c r="G19" s="57">
        <f t="shared" si="1"/>
        <v>4.9478315743104732E-2</v>
      </c>
      <c r="H19" s="57">
        <f t="shared" si="2"/>
        <v>3.6746557887875529E-2</v>
      </c>
      <c r="I19" s="58">
        <f>SUM(F$3:F19)</f>
        <v>0.60073216503662608</v>
      </c>
      <c r="J19" s="58">
        <f>SUM(G$3:G19)</f>
        <v>0.55069440494630906</v>
      </c>
      <c r="K19" s="59">
        <f>SUM(H$3:H19)</f>
        <v>0.72450909487191695</v>
      </c>
    </row>
    <row r="20" spans="1:11" x14ac:dyDescent="0.25">
      <c r="A20" s="5" t="s">
        <v>586</v>
      </c>
      <c r="B20" s="55">
        <v>3666386.12</v>
      </c>
      <c r="C20" s="56">
        <v>3588992.3200000003</v>
      </c>
      <c r="D20" s="56">
        <v>1826620.79</v>
      </c>
      <c r="E20" s="56">
        <v>9081999.2300000004</v>
      </c>
      <c r="F20" s="57">
        <f t="shared" si="0"/>
        <v>2.8995550643272971E-2</v>
      </c>
      <c r="G20" s="57">
        <f t="shared" si="1"/>
        <v>2.1335761571164569E-2</v>
      </c>
      <c r="H20" s="57">
        <f t="shared" si="2"/>
        <v>1.0629147346285599E-2</v>
      </c>
      <c r="I20" s="58">
        <f>SUM(F$3:F20)</f>
        <v>0.62972771567989905</v>
      </c>
      <c r="J20" s="58">
        <f>SUM(G$3:G20)</f>
        <v>0.57203016651747363</v>
      </c>
      <c r="K20" s="59">
        <f>SUM(H$3:H20)</f>
        <v>0.73513824221820256</v>
      </c>
    </row>
    <row r="21" spans="1:11" x14ac:dyDescent="0.25">
      <c r="A21" s="5" t="s">
        <v>601</v>
      </c>
      <c r="B21" s="55">
        <v>117818.69</v>
      </c>
      <c r="C21" s="56">
        <v>56006.25</v>
      </c>
      <c r="D21" s="56">
        <v>53024</v>
      </c>
      <c r="E21" s="56">
        <v>226848.94</v>
      </c>
      <c r="F21" s="57">
        <f t="shared" si="0"/>
        <v>9.3176705366184364E-4</v>
      </c>
      <c r="G21" s="57">
        <f t="shared" si="1"/>
        <v>3.3294470702434814E-4</v>
      </c>
      <c r="H21" s="57">
        <f t="shared" si="2"/>
        <v>3.0854784527523506E-4</v>
      </c>
      <c r="I21" s="58">
        <f>SUM(F$3:F21)</f>
        <v>0.63065948273356087</v>
      </c>
      <c r="J21" s="58">
        <f>SUM(G$3:G21)</f>
        <v>0.57236311122449801</v>
      </c>
      <c r="K21" s="59">
        <f>SUM(H$3:H21)</f>
        <v>0.7354467900634778</v>
      </c>
    </row>
    <row r="22" spans="1:11" x14ac:dyDescent="0.25">
      <c r="A22" s="5" t="s">
        <v>594</v>
      </c>
      <c r="B22" s="55">
        <v>9867093.3499999996</v>
      </c>
      <c r="C22" s="56">
        <v>13562873.870000001</v>
      </c>
      <c r="D22" s="56">
        <v>672587.6</v>
      </c>
      <c r="E22" s="56">
        <v>24102554.82</v>
      </c>
      <c r="F22" s="57">
        <f t="shared" si="0"/>
        <v>7.8033735555333966E-2</v>
      </c>
      <c r="G22" s="57">
        <f t="shared" si="1"/>
        <v>8.062827036367079E-2</v>
      </c>
      <c r="H22" s="57">
        <f t="shared" si="2"/>
        <v>3.9138023298665066E-3</v>
      </c>
      <c r="I22" s="58">
        <f>SUM(F$3:F22)</f>
        <v>0.70869321828889487</v>
      </c>
      <c r="J22" s="58">
        <f>SUM(G$3:G22)</f>
        <v>0.65299138158816883</v>
      </c>
      <c r="K22" s="59">
        <f>SUM(H$3:H22)</f>
        <v>0.73936059239334428</v>
      </c>
    </row>
    <row r="23" spans="1:11" x14ac:dyDescent="0.25">
      <c r="A23" s="5" t="s">
        <v>591</v>
      </c>
      <c r="B23" s="55">
        <v>6818168.9999999981</v>
      </c>
      <c r="C23" s="56">
        <v>11914009.569999998</v>
      </c>
      <c r="D23" s="56">
        <v>1476628.38</v>
      </c>
      <c r="E23" s="56">
        <v>20208806.949999996</v>
      </c>
      <c r="F23" s="57">
        <f t="shared" si="0"/>
        <v>5.3921370543998724E-2</v>
      </c>
      <c r="G23" s="57">
        <f t="shared" si="1"/>
        <v>7.0826138614331957E-2</v>
      </c>
      <c r="H23" s="57">
        <f t="shared" si="2"/>
        <v>8.5925336625162375E-3</v>
      </c>
      <c r="I23" s="58">
        <f>SUM(F$3:F23)</f>
        <v>0.76261458883289357</v>
      </c>
      <c r="J23" s="58">
        <f>SUM(G$3:G23)</f>
        <v>0.72381752020250079</v>
      </c>
      <c r="K23" s="59">
        <f>SUM(H$3:H23)</f>
        <v>0.74795312605586051</v>
      </c>
    </row>
    <row r="24" spans="1:11" x14ac:dyDescent="0.25">
      <c r="A24" s="5" t="s">
        <v>598</v>
      </c>
      <c r="B24" s="55">
        <v>26096104.370000005</v>
      </c>
      <c r="C24" s="56">
        <v>31066560.209999997</v>
      </c>
      <c r="D24" s="56">
        <v>35793991.799999997</v>
      </c>
      <c r="E24" s="56">
        <v>92956656.379999995</v>
      </c>
      <c r="F24" s="57">
        <f t="shared" si="0"/>
        <v>0.20638058597398143</v>
      </c>
      <c r="G24" s="57">
        <f t="shared" si="1"/>
        <v>0.18468379488669068</v>
      </c>
      <c r="H24" s="57">
        <f t="shared" si="2"/>
        <v>0.20828604110760091</v>
      </c>
      <c r="I24" s="58">
        <f>SUM(F$3:F24)</f>
        <v>0.96899517480687503</v>
      </c>
      <c r="J24" s="58">
        <f>SUM(G$3:G24)</f>
        <v>0.90850131508919141</v>
      </c>
      <c r="K24" s="59">
        <f>SUM(H$3:H24)</f>
        <v>0.95623916716346136</v>
      </c>
    </row>
    <row r="25" spans="1:11" x14ac:dyDescent="0.25">
      <c r="A25" s="5" t="s">
        <v>590</v>
      </c>
      <c r="B25" s="55">
        <v>1404370.51</v>
      </c>
      <c r="C25" s="56">
        <v>10289592.01</v>
      </c>
      <c r="D25" s="56">
        <v>1609217.15</v>
      </c>
      <c r="E25" s="56">
        <v>13303179.67</v>
      </c>
      <c r="F25" s="57">
        <f t="shared" si="0"/>
        <v>1.1106439668886836E-2</v>
      </c>
      <c r="G25" s="57">
        <f t="shared" si="1"/>
        <v>6.1169337300203519E-2</v>
      </c>
      <c r="H25" s="57">
        <f t="shared" si="2"/>
        <v>9.3640706889796064E-3</v>
      </c>
      <c r="I25" s="58">
        <f>SUM(F$3:F25)</f>
        <v>0.98010161447576183</v>
      </c>
      <c r="J25" s="58">
        <f>SUM(G$3:G25)</f>
        <v>0.96967065238939498</v>
      </c>
      <c r="K25" s="59">
        <f>SUM(H$3:H25)</f>
        <v>0.96560323785244095</v>
      </c>
    </row>
    <row r="26" spans="1:11" x14ac:dyDescent="0.25">
      <c r="A26" s="5" t="s">
        <v>604</v>
      </c>
      <c r="B26" s="55"/>
      <c r="C26" s="56">
        <v>2464707.31</v>
      </c>
      <c r="D26" s="56">
        <v>121055.01</v>
      </c>
      <c r="E26" s="56">
        <v>2585762.3199999998</v>
      </c>
      <c r="F26" s="57">
        <f t="shared" si="0"/>
        <v>0</v>
      </c>
      <c r="G26" s="57">
        <f t="shared" si="1"/>
        <v>1.4652137095926243E-2</v>
      </c>
      <c r="H26" s="57">
        <f t="shared" si="2"/>
        <v>7.0442181833268004E-4</v>
      </c>
      <c r="I26" s="58">
        <f>SUM(F$3:F26)</f>
        <v>0.98010161447576183</v>
      </c>
      <c r="J26" s="58">
        <f>SUM(G$3:G26)</f>
        <v>0.98432278948532126</v>
      </c>
      <c r="K26" s="59">
        <f>SUM(H$3:H26)</f>
        <v>0.96630765967077359</v>
      </c>
    </row>
    <row r="27" spans="1:11" x14ac:dyDescent="0.25">
      <c r="A27" s="5" t="s">
        <v>599</v>
      </c>
      <c r="B27" s="55">
        <v>177270</v>
      </c>
      <c r="C27" s="56"/>
      <c r="D27" s="56">
        <v>307800</v>
      </c>
      <c r="E27" s="56">
        <v>485070</v>
      </c>
      <c r="F27" s="57">
        <f t="shared" si="0"/>
        <v>1.4019367012367478E-3</v>
      </c>
      <c r="G27" s="57">
        <f t="shared" si="1"/>
        <v>0</v>
      </c>
      <c r="H27" s="57">
        <f t="shared" si="2"/>
        <v>1.7910951036458462E-3</v>
      </c>
      <c r="I27" s="58">
        <f>SUM(F$3:F27)</f>
        <v>0.98150355117699861</v>
      </c>
      <c r="J27" s="58">
        <f>SUM(G$3:G27)</f>
        <v>0.98432278948532126</v>
      </c>
      <c r="K27" s="59">
        <f>SUM(H$3:H27)</f>
        <v>0.96809875477441942</v>
      </c>
    </row>
    <row r="28" spans="1:11" x14ac:dyDescent="0.25">
      <c r="A28" s="5" t="s">
        <v>688</v>
      </c>
      <c r="B28" s="55"/>
      <c r="C28" s="56"/>
      <c r="D28" s="56">
        <v>1572900.15</v>
      </c>
      <c r="E28" s="56">
        <v>1572900.15</v>
      </c>
      <c r="F28" s="57">
        <f t="shared" si="0"/>
        <v>0</v>
      </c>
      <c r="G28" s="57">
        <f t="shared" si="1"/>
        <v>0</v>
      </c>
      <c r="H28" s="57">
        <f t="shared" si="2"/>
        <v>9.1527412514256553E-3</v>
      </c>
      <c r="I28" s="58">
        <f>SUM(F$3:F28)</f>
        <v>0.98150355117699861</v>
      </c>
      <c r="J28" s="58">
        <f>SUM(G$3:G28)</f>
        <v>0.98432278948532126</v>
      </c>
      <c r="K28" s="59">
        <f>SUM(H$3:H28)</f>
        <v>0.97725149602584505</v>
      </c>
    </row>
    <row r="29" spans="1:11" x14ac:dyDescent="0.25">
      <c r="A29" s="5" t="s">
        <v>600</v>
      </c>
      <c r="B29" s="55">
        <v>0</v>
      </c>
      <c r="C29" s="56">
        <v>1110857.04</v>
      </c>
      <c r="D29" s="56">
        <v>1396269.72</v>
      </c>
      <c r="E29" s="56">
        <v>2507126.7599999998</v>
      </c>
      <c r="F29" s="57">
        <f t="shared" si="0"/>
        <v>0</v>
      </c>
      <c r="G29" s="57">
        <f t="shared" si="1"/>
        <v>6.6037981783949934E-3</v>
      </c>
      <c r="H29" s="57">
        <f t="shared" si="2"/>
        <v>8.1249248176119438E-3</v>
      </c>
      <c r="I29" s="58">
        <f>SUM(F$3:F29)</f>
        <v>0.98150355117699861</v>
      </c>
      <c r="J29" s="58">
        <f>SUM(G$3:G29)</f>
        <v>0.99092658766371622</v>
      </c>
      <c r="K29" s="59">
        <f>SUM(H$3:H29)</f>
        <v>0.985376420843457</v>
      </c>
    </row>
    <row r="30" spans="1:11" x14ac:dyDescent="0.25">
      <c r="A30" s="5" t="s">
        <v>687</v>
      </c>
      <c r="B30" s="55"/>
      <c r="C30" s="56">
        <v>5132.7299999999996</v>
      </c>
      <c r="D30" s="56">
        <v>6517.51</v>
      </c>
      <c r="E30" s="56">
        <v>11650.24</v>
      </c>
      <c r="F30" s="57">
        <f t="shared" si="0"/>
        <v>0</v>
      </c>
      <c r="G30" s="57">
        <f t="shared" si="1"/>
        <v>3.0512938932442045E-5</v>
      </c>
      <c r="H30" s="57">
        <f t="shared" si="2"/>
        <v>3.7925536871224296E-5</v>
      </c>
      <c r="I30" s="58">
        <f>SUM(F$3:F30)</f>
        <v>0.98150355117699861</v>
      </c>
      <c r="J30" s="58">
        <f>SUM(G$3:G30)</f>
        <v>0.99095710060264863</v>
      </c>
      <c r="K30" s="59">
        <f>SUM(H$3:H30)</f>
        <v>0.98541434638032821</v>
      </c>
    </row>
    <row r="31" spans="1:11" x14ac:dyDescent="0.25">
      <c r="A31" s="5" t="s">
        <v>584</v>
      </c>
      <c r="B31" s="55">
        <v>2038823.1400000001</v>
      </c>
      <c r="C31" s="56">
        <v>1485791.73</v>
      </c>
      <c r="D31" s="56">
        <v>2425395.23</v>
      </c>
      <c r="E31" s="56">
        <v>5950010.0999999996</v>
      </c>
      <c r="F31" s="57">
        <f t="shared" si="0"/>
        <v>1.6123997220605566E-2</v>
      </c>
      <c r="G31" s="57">
        <f t="shared" si="1"/>
        <v>8.8327015689150645E-3</v>
      </c>
      <c r="H31" s="57">
        <f t="shared" si="2"/>
        <v>1.4113429242556826E-2</v>
      </c>
      <c r="I31" s="58">
        <f>SUM(F$3:F31)</f>
        <v>0.99762754839760415</v>
      </c>
      <c r="J31" s="58">
        <f>SUM(G$3:G31)</f>
        <v>0.99978980217156366</v>
      </c>
      <c r="K31" s="59">
        <f>SUM(H$3:H31)</f>
        <v>0.99952777562288508</v>
      </c>
    </row>
    <row r="32" spans="1:11" ht="15.75" thickBot="1" x14ac:dyDescent="0.3">
      <c r="A32" s="5" t="s">
        <v>603</v>
      </c>
      <c r="B32" s="60">
        <v>299988.21999999997</v>
      </c>
      <c r="C32" s="61">
        <v>35358.400000000001</v>
      </c>
      <c r="D32" s="61">
        <v>81151.839999999997</v>
      </c>
      <c r="E32" s="61">
        <v>416498.45999999996</v>
      </c>
      <c r="F32" s="62">
        <f t="shared" si="0"/>
        <v>2.3724516023956887E-3</v>
      </c>
      <c r="G32" s="62">
        <f t="shared" si="1"/>
        <v>2.101978284361069E-4</v>
      </c>
      <c r="H32" s="62">
        <f t="shared" si="2"/>
        <v>4.7222437711452606E-4</v>
      </c>
      <c r="I32" s="63">
        <f>SUM(F$3:F32)</f>
        <v>0.99999999999999989</v>
      </c>
      <c r="J32" s="63">
        <f>SUM(G$3:G32)</f>
        <v>0.99999999999999978</v>
      </c>
      <c r="K32" s="64">
        <f>SUM(H$3:H32)</f>
        <v>0.99999999999999956</v>
      </c>
    </row>
    <row r="33" spans="1:11" ht="15.75" thickBot="1" x14ac:dyDescent="0.3">
      <c r="A33" s="43" t="s">
        <v>489</v>
      </c>
      <c r="B33" s="65">
        <v>126446507.78000002</v>
      </c>
      <c r="C33" s="65">
        <v>168214868.17000002</v>
      </c>
      <c r="D33" s="65">
        <v>171850171.09000003</v>
      </c>
      <c r="E33" s="65">
        <v>466511547.03999996</v>
      </c>
      <c r="F33" s="66">
        <f t="shared" ref="F33:H33" si="4">B33/B$33</f>
        <v>1</v>
      </c>
      <c r="G33" s="66">
        <f t="shared" si="4"/>
        <v>1</v>
      </c>
      <c r="H33" s="66">
        <f t="shared" si="4"/>
        <v>1</v>
      </c>
      <c r="I33" s="67">
        <f>SUM(F$3:F33)</f>
        <v>2</v>
      </c>
      <c r="J33" s="67">
        <f>SUM(G$3:G33)</f>
        <v>1.9999999999999998</v>
      </c>
      <c r="K33" s="67">
        <f>SUM(H$3:H33)</f>
        <v>1.9999999999999996</v>
      </c>
    </row>
  </sheetData>
  <sortState xmlns:xlrd2="http://schemas.microsoft.com/office/spreadsheetml/2017/richdata2" ref="A3:K32">
    <sortCondition ref="A3"/>
  </sortState>
  <conditionalFormatting sqref="I3:K32">
    <cfRule type="cellIs" dxfId="3" priority="4" operator="greaterThanOrEqual">
      <formula>0.8</formula>
    </cfRule>
    <cfRule type="cellIs" dxfId="2" priority="3" operator="greaterThanOrEqual">
      <formula>0.8</formula>
    </cfRule>
  </conditionalFormatting>
  <conditionalFormatting sqref="I3:K31">
    <cfRule type="cellIs" dxfId="1" priority="2" operator="greaterThanOrEqual">
      <formula>0.8</formula>
    </cfRule>
    <cfRule type="cellIs" dxfId="0" priority="1" operator="greaterThanOrEqual">
      <formula>0.7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B2:J9"/>
  <sheetViews>
    <sheetView workbookViewId="0">
      <selection activeCell="Q12" sqref="Q12"/>
    </sheetView>
  </sheetViews>
  <sheetFormatPr defaultRowHeight="15" x14ac:dyDescent="0.25"/>
  <cols>
    <col min="2" max="2" width="35.28515625" bestFit="1" customWidth="1"/>
    <col min="3" max="6" width="14.42578125" hidden="1" customWidth="1"/>
    <col min="7" max="7" width="11.42578125" customWidth="1"/>
    <col min="8" max="8" width="11.140625" customWidth="1"/>
    <col min="9" max="9" width="10.85546875" customWidth="1"/>
    <col min="10" max="10" width="10.5703125" customWidth="1"/>
  </cols>
  <sheetData>
    <row r="2" spans="2:10" s="43" customFormat="1" x14ac:dyDescent="0.25">
      <c r="B2" s="47" t="s">
        <v>490</v>
      </c>
      <c r="C2" s="47" t="s">
        <v>563</v>
      </c>
      <c r="D2" s="47"/>
      <c r="E2" s="47"/>
      <c r="F2" s="47"/>
      <c r="G2" s="46" t="s">
        <v>685</v>
      </c>
      <c r="H2" s="46"/>
      <c r="I2" s="46"/>
    </row>
    <row r="3" spans="2:10" x14ac:dyDescent="0.25">
      <c r="B3" s="48" t="s">
        <v>491</v>
      </c>
      <c r="C3" s="47" t="s">
        <v>100</v>
      </c>
      <c r="D3" s="47" t="s">
        <v>468</v>
      </c>
      <c r="E3" s="47" t="s">
        <v>493</v>
      </c>
      <c r="F3" s="47" t="s">
        <v>489</v>
      </c>
      <c r="G3" s="77" t="s">
        <v>100</v>
      </c>
      <c r="H3" s="77" t="s">
        <v>468</v>
      </c>
      <c r="I3" s="77" t="s">
        <v>493</v>
      </c>
      <c r="J3" s="75" t="s">
        <v>690</v>
      </c>
    </row>
    <row r="4" spans="2:10" hidden="1" x14ac:dyDescent="0.25">
      <c r="B4" s="48" t="s">
        <v>175</v>
      </c>
      <c r="C4" s="74">
        <v>126446507.77999997</v>
      </c>
      <c r="D4" s="74">
        <v>168214868.17000005</v>
      </c>
      <c r="E4" s="74">
        <v>171850171.09</v>
      </c>
      <c r="F4" s="74">
        <v>466511547.04000002</v>
      </c>
      <c r="G4" s="69"/>
      <c r="H4" s="69"/>
      <c r="I4" s="69"/>
      <c r="J4" s="69"/>
    </row>
    <row r="5" spans="2:10" x14ac:dyDescent="0.25">
      <c r="B5" s="48" t="s">
        <v>105</v>
      </c>
      <c r="C5" s="74">
        <v>13904009.65</v>
      </c>
      <c r="D5" s="74">
        <v>18786696.140000001</v>
      </c>
      <c r="E5" s="74">
        <v>19249645.030000001</v>
      </c>
      <c r="F5" s="74">
        <v>51940350.82</v>
      </c>
      <c r="G5" s="69">
        <f>C5/C$9</f>
        <v>0.10995961766054559</v>
      </c>
      <c r="H5" s="69">
        <f>D5/D$9</f>
        <v>0.11168273259301865</v>
      </c>
      <c r="I5" s="69">
        <f>E5/E$9</f>
        <v>0.11201411617983627</v>
      </c>
      <c r="J5" s="69">
        <f>F5/F$9</f>
        <v>0.11133776033960953</v>
      </c>
    </row>
    <row r="6" spans="2:10" x14ac:dyDescent="0.25">
      <c r="B6" s="48" t="s">
        <v>166</v>
      </c>
      <c r="C6" s="74">
        <v>9907022.5999999996</v>
      </c>
      <c r="D6" s="74">
        <v>13640876.050000001</v>
      </c>
      <c r="E6" s="74">
        <v>16273903.82</v>
      </c>
      <c r="F6" s="74">
        <v>39821802.469999999</v>
      </c>
      <c r="G6" s="69">
        <f t="shared" ref="G6:G9" si="0">C6/C$9</f>
        <v>7.834951533210309E-2</v>
      </c>
      <c r="H6" s="69">
        <f t="shared" ref="H6:H9" si="1">D6/D$9</f>
        <v>8.1091975985228382E-2</v>
      </c>
      <c r="I6" s="69">
        <f t="shared" ref="I6:I9" si="2">E6/E$9</f>
        <v>9.4698211335950092E-2</v>
      </c>
      <c r="J6" s="69">
        <f t="shared" ref="J6:J9" si="3">F6/F$9</f>
        <v>8.5360807728486005E-2</v>
      </c>
    </row>
    <row r="7" spans="2:10" x14ac:dyDescent="0.25">
      <c r="B7" s="48" t="s">
        <v>163</v>
      </c>
      <c r="C7" s="74">
        <v>10069338.27</v>
      </c>
      <c r="D7" s="74">
        <v>16544445.550000001</v>
      </c>
      <c r="E7" s="74">
        <v>17212857.070000004</v>
      </c>
      <c r="F7" s="74">
        <v>43826640.890000001</v>
      </c>
      <c r="G7" s="69">
        <f t="shared" si="0"/>
        <v>7.9633185975521784E-2</v>
      </c>
      <c r="H7" s="69">
        <f t="shared" si="1"/>
        <v>9.835305124919147E-2</v>
      </c>
      <c r="I7" s="69">
        <f t="shared" si="2"/>
        <v>0.10016200135748148</v>
      </c>
      <c r="J7" s="69">
        <f t="shared" si="3"/>
        <v>9.3945457873612248E-2</v>
      </c>
    </row>
    <row r="8" spans="2:10" x14ac:dyDescent="0.25">
      <c r="B8" s="48" t="s">
        <v>144</v>
      </c>
      <c r="C8" s="74">
        <v>92566137.259999976</v>
      </c>
      <c r="D8" s="74">
        <v>119242850.43000004</v>
      </c>
      <c r="E8" s="74">
        <v>119113765.17</v>
      </c>
      <c r="F8" s="74">
        <v>330922752.86000001</v>
      </c>
      <c r="G8" s="69">
        <f t="shared" si="0"/>
        <v>0.73205768103182955</v>
      </c>
      <c r="H8" s="69">
        <f t="shared" si="1"/>
        <v>0.70887224017256145</v>
      </c>
      <c r="I8" s="69">
        <f t="shared" si="2"/>
        <v>0.69312567112673218</v>
      </c>
      <c r="J8" s="69">
        <f t="shared" si="3"/>
        <v>0.7093559740582922</v>
      </c>
    </row>
    <row r="9" spans="2:10" x14ac:dyDescent="0.25">
      <c r="B9" s="48" t="s">
        <v>489</v>
      </c>
      <c r="C9" s="76">
        <v>126446507.77999997</v>
      </c>
      <c r="D9" s="76">
        <v>168214868.17000005</v>
      </c>
      <c r="E9" s="76">
        <v>171850171.09</v>
      </c>
      <c r="F9" s="76">
        <v>466511547.04000002</v>
      </c>
      <c r="G9" s="72">
        <f t="shared" si="0"/>
        <v>1</v>
      </c>
      <c r="H9" s="72">
        <f t="shared" si="1"/>
        <v>1</v>
      </c>
      <c r="I9" s="69">
        <f t="shared" si="2"/>
        <v>1</v>
      </c>
      <c r="J9" s="72">
        <f t="shared" si="3"/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"/>
  <sheetViews>
    <sheetView workbookViewId="0">
      <selection activeCell="K18" sqref="K18"/>
    </sheetView>
  </sheetViews>
  <sheetFormatPr defaultRowHeight="15" x14ac:dyDescent="0.25"/>
  <sheetData>
    <row r="1" spans="1:1" x14ac:dyDescent="0.25">
      <c r="A1" t="s">
        <v>676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The Efficient and Effective Provision of Community Library Services</Sub_x002d_Category>
  </documentManagement>
</p:properties>
</file>

<file path=customXml/itemProps1.xml><?xml version="1.0" encoding="utf-8"?>
<ds:datastoreItem xmlns:ds="http://schemas.openxmlformats.org/officeDocument/2006/customXml" ds:itemID="{865ECD2D-030C-40B5-B407-0272972BC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602AD7-0932-4E1F-985A-BC5857D7A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E449C1-4231-4DAD-96B2-EC53AB466B73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Log frame</vt:lpstr>
      <vt:lpstr>DCSR exp data</vt:lpstr>
      <vt:lpstr>Table</vt:lpstr>
      <vt:lpstr>Master pivot</vt:lpstr>
      <vt:lpstr>Trend analysis</vt:lpstr>
      <vt:lpstr>Share and Pareto</vt:lpstr>
      <vt:lpstr>Sheet1</vt:lpstr>
      <vt:lpstr>Rank by expenditure bucket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>Khethiwe Ngwenya</dc:creator>
  <cp:lastModifiedBy>Home</cp:lastModifiedBy>
  <dcterms:created xsi:type="dcterms:W3CDTF">2019-03-27T15:47:53Z</dcterms:created>
  <dcterms:modified xsi:type="dcterms:W3CDTF">2021-11-12T03:53:34Z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