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A00764F1-3A98-424A-8D14-62315A14F768}" xr6:coauthVersionLast="46" xr6:coauthVersionMax="46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Budget Sum" sheetId="32" state="hidden" r:id="rId1"/>
    <sheet name="LTS Logframe" sheetId="29" r:id="rId2"/>
    <sheet name="Funding Flow" sheetId="36" r:id="rId3"/>
    <sheet name="Institutional" sheetId="37" r:id="rId4"/>
    <sheet name="Programme Design" sheetId="38" r:id="rId5"/>
    <sheet name="Template" sheetId="27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DClerkTime">[1]Notches!$Q$13</definedName>
    <definedName name="AmdinStaffTrainCost">[1]Input!$C$41</definedName>
    <definedName name="AuxSWDays">[1]Notches!$R$17</definedName>
    <definedName name="AuxSWTime">[1]Notches!$Q$17</definedName>
    <definedName name="CCPTrainCost">[1]Input!$C$38</definedName>
    <definedName name="CHClothes">[1]Input!$C$45</definedName>
    <definedName name="CHFood">[1]Input!$C$47</definedName>
    <definedName name="CHSport">[1]Input!$C$49</definedName>
    <definedName name="CHTransport">[1]Input!$C$51</definedName>
    <definedName name="CostKM">[1]Input!$C$35</definedName>
    <definedName name="date">[1]Menu!$C$8</definedName>
    <definedName name="FinMgerDayas">[1]Notches!$R$18</definedName>
    <definedName name="FinMgerTime">[1]Notches!$Q$18</definedName>
    <definedName name="FinMgtTrainCost">[1]Input!$C$39</definedName>
    <definedName name="KMperHR">[1]Input!$C$34</definedName>
    <definedName name="Materialassist">[1]Input!$C$53</definedName>
    <definedName name="MgerTrainCost">[1]Input!#REF!</definedName>
    <definedName name="MGTTraingCost">[1]Input!$C$40</definedName>
    <definedName name="NurseDays">[1]Notches!$R$22</definedName>
    <definedName name="NurseTime">[1]Notches!$Q$22</definedName>
    <definedName name="OTDays">[1]Notches!$R$23</definedName>
    <definedName name="OTTime">[1]Notches!$Q$23</definedName>
    <definedName name="_xlnm.Print_Area" localSheetId="1">'LTS Logframe'!$A$1:$AI$30</definedName>
    <definedName name="scenario">[1]Menu!$C$7</definedName>
    <definedName name="SenfmgerTime">[1]Notches!$Q$19</definedName>
    <definedName name="SWDays">[1]Notches!$R$16</definedName>
    <definedName name="SWTime">[1]Notches!$Q$16</definedName>
    <definedName name="TeacherDays">[1]Notches!$R$20</definedName>
    <definedName name="Teachertime">[1]Notches!$Q$20</definedName>
    <definedName name="TrainingCodes">[1]Input!$A$38:$B$41</definedName>
    <definedName name="TrainingCost">[1]Input!#REF!</definedName>
    <definedName name="TravelTime">[1]Input!$C$33</definedName>
    <definedName name="TreasTrainCost">[1]Input!#REF!</definedName>
    <definedName name="username">[1]Menu!$C$6</definedName>
  </definedNames>
  <calcPr calcId="191029"/>
</workbook>
</file>

<file path=xl/calcChain.xml><?xml version="1.0" encoding="utf-8"?>
<calcChain xmlns="http://schemas.openxmlformats.org/spreadsheetml/2006/main">
  <c r="C13" i="32" l="1"/>
  <c r="C21" i="32"/>
  <c r="C5" i="32"/>
  <c r="C14" i="32" l="1"/>
  <c r="C22" i="32"/>
  <c r="C6" i="32"/>
  <c r="C10" i="32" l="1"/>
  <c r="C26" i="32"/>
  <c r="C18" i="32"/>
  <c r="D24" i="32" l="1"/>
  <c r="G21" i="32"/>
  <c r="G5" i="32"/>
  <c r="G13" i="32"/>
  <c r="F9" i="32"/>
  <c r="F16" i="32"/>
  <c r="F25" i="32"/>
  <c r="F17" i="32"/>
  <c r="F5" i="32"/>
  <c r="F13" i="32"/>
  <c r="F21" i="32"/>
  <c r="D25" i="32"/>
  <c r="D9" i="32"/>
  <c r="D17" i="32"/>
  <c r="D5" i="32"/>
  <c r="D13" i="32"/>
  <c r="D21" i="32"/>
  <c r="F24" i="32" l="1"/>
  <c r="G17" i="32"/>
  <c r="G25" i="32"/>
  <c r="G9" i="32"/>
  <c r="G8" i="32"/>
  <c r="G16" i="32"/>
  <c r="G24" i="32"/>
  <c r="L5" i="32"/>
  <c r="L21" i="32"/>
  <c r="L13" i="32"/>
  <c r="F8" i="32"/>
  <c r="K21" i="32"/>
  <c r="K5" i="32"/>
  <c r="K13" i="32"/>
  <c r="D16" i="32"/>
  <c r="D8" i="32"/>
  <c r="I5" i="32"/>
  <c r="I13" i="32"/>
  <c r="I21" i="32"/>
  <c r="G23" i="32" l="1"/>
  <c r="G7" i="32"/>
  <c r="G15" i="32"/>
  <c r="F7" i="32"/>
  <c r="F23" i="32"/>
  <c r="F15" i="32"/>
  <c r="D23" i="32"/>
  <c r="D15" i="32"/>
  <c r="D7" i="32"/>
  <c r="G6" i="32" l="1"/>
  <c r="L7" i="32" s="1"/>
  <c r="G14" i="32"/>
  <c r="G22" i="32"/>
  <c r="F14" i="32"/>
  <c r="F6" i="32"/>
  <c r="K7" i="32" s="1"/>
  <c r="F22" i="32"/>
  <c r="D14" i="32"/>
  <c r="D22" i="32"/>
  <c r="D6" i="32"/>
  <c r="K9" i="32" l="1"/>
  <c r="K8" i="32"/>
  <c r="L8" i="32"/>
  <c r="L9" i="32"/>
  <c r="I9" i="32"/>
  <c r="I8" i="32"/>
  <c r="I7" i="32"/>
  <c r="L22" i="32"/>
  <c r="G26" i="32"/>
  <c r="L26" i="32" s="1"/>
  <c r="L6" i="32"/>
  <c r="G10" i="32"/>
  <c r="L10" i="32" s="1"/>
  <c r="L14" i="32"/>
  <c r="G18" i="32"/>
  <c r="L18" i="32" s="1"/>
  <c r="K22" i="32"/>
  <c r="F26" i="32"/>
  <c r="K26" i="32" s="1"/>
  <c r="K14" i="32"/>
  <c r="F18" i="32"/>
  <c r="K18" i="32" s="1"/>
  <c r="K6" i="32"/>
  <c r="F10" i="32"/>
  <c r="K10" i="32" s="1"/>
  <c r="I6" i="32"/>
  <c r="D10" i="32"/>
  <c r="I10" i="32" s="1"/>
  <c r="I14" i="32"/>
  <c r="D18" i="32"/>
  <c r="I18" i="32" s="1"/>
  <c r="I22" i="32"/>
  <c r="D26" i="32"/>
  <c r="I26" i="32" s="1"/>
  <c r="E21" i="32" l="1"/>
  <c r="E5" i="32" l="1"/>
  <c r="J21" i="32"/>
  <c r="E13" i="32" l="1"/>
  <c r="J5" i="32"/>
  <c r="E25" i="32" l="1"/>
  <c r="E16" i="32"/>
  <c r="E17" i="32"/>
  <c r="E24" i="32"/>
  <c r="E9" i="32"/>
  <c r="E8" i="32"/>
  <c r="J13" i="32"/>
  <c r="E7" i="32" l="1"/>
  <c r="E23" i="32"/>
  <c r="E6" i="32" l="1"/>
  <c r="E22" i="32"/>
  <c r="E15" i="32"/>
  <c r="J8" i="32" l="1"/>
  <c r="J9" i="32"/>
  <c r="J7" i="32"/>
  <c r="J22" i="32"/>
  <c r="E26" i="32"/>
  <c r="J26" i="32" s="1"/>
  <c r="J6" i="32"/>
  <c r="E10" i="32"/>
  <c r="J10" i="32" s="1"/>
  <c r="E14" i="32"/>
  <c r="J14" i="32" l="1"/>
  <c r="E18" i="32"/>
  <c r="J18" i="32" s="1"/>
</calcChain>
</file>

<file path=xl/sharedStrings.xml><?xml version="1.0" encoding="utf-8"?>
<sst xmlns="http://schemas.openxmlformats.org/spreadsheetml/2006/main" count="351" uniqueCount="181">
  <si>
    <t>Indicator / Measure</t>
  </si>
  <si>
    <t>Impacts</t>
  </si>
  <si>
    <t>Outcomes</t>
  </si>
  <si>
    <t>Outputs</t>
  </si>
  <si>
    <t>Process / Activities</t>
  </si>
  <si>
    <t>Inputs</t>
  </si>
  <si>
    <t>Location of budget</t>
  </si>
  <si>
    <t>Data source</t>
  </si>
  <si>
    <t>National Department of Basic Education</t>
  </si>
  <si>
    <t>Provincial Head Office</t>
  </si>
  <si>
    <t>Public School</t>
  </si>
  <si>
    <t>District Office</t>
  </si>
  <si>
    <t>Elements of Programme</t>
  </si>
  <si>
    <t>Policy Development</t>
  </si>
  <si>
    <t>Stakeholder consultation</t>
  </si>
  <si>
    <t>Piloting</t>
  </si>
  <si>
    <t>Costing and budgeting</t>
  </si>
  <si>
    <t xml:space="preserve">Communication </t>
  </si>
  <si>
    <t>Training</t>
  </si>
  <si>
    <t>Implementation Planning</t>
  </si>
  <si>
    <t>Implementation</t>
  </si>
  <si>
    <t>Monitoring</t>
  </si>
  <si>
    <t>Evaluation</t>
  </si>
  <si>
    <t>Responsibility</t>
  </si>
  <si>
    <t>Intermediate Outputs</t>
  </si>
  <si>
    <t>Districts</t>
  </si>
  <si>
    <t>2011/12</t>
  </si>
  <si>
    <t>2012/13</t>
  </si>
  <si>
    <t>2013/14</t>
  </si>
  <si>
    <t>2014/15</t>
  </si>
  <si>
    <t>Budget Allocations (R millions)</t>
  </si>
  <si>
    <t>Provincial Education Department - Head Office</t>
  </si>
  <si>
    <t>PED - District Offices</t>
  </si>
  <si>
    <t>PED - Schools</t>
  </si>
  <si>
    <t>Template</t>
  </si>
  <si>
    <t>ANA</t>
  </si>
  <si>
    <t>Summary: DBE + PEDs</t>
  </si>
  <si>
    <t>Total</t>
  </si>
  <si>
    <t xml:space="preserve">DBE </t>
  </si>
  <si>
    <t>PED</t>
  </si>
  <si>
    <t>Head office</t>
  </si>
  <si>
    <t>Schools</t>
  </si>
  <si>
    <t>Summary Budgets for Implementation Programmes</t>
  </si>
  <si>
    <t>Grade R</t>
  </si>
  <si>
    <t>CAPS</t>
  </si>
  <si>
    <t>Post Provisioning</t>
  </si>
  <si>
    <t>Total Budget</t>
  </si>
  <si>
    <t>Current
Programme Elements</t>
  </si>
  <si>
    <t>CHANGES REQUIRED TO CURRENT SYSTEM</t>
  </si>
  <si>
    <t>To be completed</t>
  </si>
  <si>
    <t>PR 7 Public Transport
SPR 2 Rural and Scholar Transport</t>
  </si>
  <si>
    <t>National DOT &amp; DBE</t>
  </si>
  <si>
    <t>Improve access to education</t>
  </si>
  <si>
    <t>Access to school transport for learners from poor and/or rural households</t>
  </si>
  <si>
    <t>Provincial Equitable Share:            PR 2 Public Ordinary Schools
PR 5 ECD</t>
  </si>
  <si>
    <t>Processed applications from prospective beneficiaries</t>
  </si>
  <si>
    <t>Reliable and safe learner transport scheme</t>
  </si>
  <si>
    <t>Enrollment of qualifying applicants on learner transport scheme</t>
  </si>
  <si>
    <t>Provincial Equitable Share:            PR 3 Transport Operations
SPR 1 Programme Support Ops                                    SPR 2 Public Transport Services</t>
  </si>
  <si>
    <t>Provincial Equitable Share:            PR 3 Transport Operations
SPR 6 Scholar Transport</t>
  </si>
  <si>
    <t>Integration of learner transport schemes into public transport network</t>
  </si>
  <si>
    <t>Learner Transport Schemes</t>
  </si>
  <si>
    <t>Accurate, consistent and credible reporting systems on learner transport programme</t>
  </si>
  <si>
    <t xml:space="preserve">Explorative policy research </t>
  </si>
  <si>
    <t>Programme managers &amp; analysts; Transport and education specialists; Sector consultants</t>
  </si>
  <si>
    <t>Develop draft policy for internal engagement</t>
  </si>
  <si>
    <t>Documented sector outlook and landscape</t>
  </si>
  <si>
    <t>Conduct surveys; launch fact finding missions; review available literature; collate available reports and reviews</t>
  </si>
  <si>
    <t>Internal discussions, meetings and brainstorming sessions</t>
  </si>
  <si>
    <t>Obtain approval of draft policy for stakeholder engagement</t>
  </si>
  <si>
    <t xml:space="preserve">Programme managers; Directors-General; Ministers; Committee of Transport Officials; </t>
  </si>
  <si>
    <t>Review draft documents; sign-off on draft policy</t>
  </si>
  <si>
    <t>Publish draft policy for public comment</t>
  </si>
  <si>
    <t>Programme managers; Directors-General; Ministers; Government Printing Works</t>
  </si>
  <si>
    <t>Print and distribute draft policy; upload draft policy on websites and other relevant electronic channels; collect public comments</t>
  </si>
  <si>
    <t>Finalise and gazette policy document for promulgation</t>
  </si>
  <si>
    <t>Programme managers; Directors-General; Ministers; Government Printing Works; Cabinet; Parliamentary portfolio committees</t>
  </si>
  <si>
    <t>Incorporate public comments into policy; obtain Cabinet and Parlimentary approval of the policy; print and distribute final policy; upload final policy on websites and other relevant electronic channels</t>
  </si>
  <si>
    <t>National policy on learner transport programmes</t>
  </si>
  <si>
    <t>Provincial Departments</t>
  </si>
  <si>
    <t>Improve access to education for children from poor and/or rural households</t>
  </si>
  <si>
    <t>Full adoption of uniform and coordinated learner transport policy across all provinces</t>
  </si>
  <si>
    <t>WC</t>
  </si>
  <si>
    <t>KZN</t>
  </si>
  <si>
    <t>EC</t>
  </si>
  <si>
    <t>DoE; School</t>
  </si>
  <si>
    <t>Printing materials; Internet/e-mail infrastruccture; Parents; Learners; Principal</t>
  </si>
  <si>
    <t>Printing; form template designing; dissemination of application forms and relate information (email, post etc.)</t>
  </si>
  <si>
    <t xml:space="preserve">Learner household infromation </t>
  </si>
  <si>
    <t>Receive application forms from learner/parents; proofcheck application forms; forward application forms to relevant district/provincial office</t>
  </si>
  <si>
    <t xml:space="preserve"> District Office: Head + Director</t>
  </si>
  <si>
    <t xml:space="preserve"> District Office: Head</t>
  </si>
  <si>
    <t>DoE: Learner Transport Officer</t>
  </si>
  <si>
    <t xml:space="preserve">Application forms; Learner information; Principal; Provincial/district officials </t>
  </si>
  <si>
    <t>Application form and related information dissemination</t>
  </si>
  <si>
    <t>Parents; Learners; Principal; Learner information, computers, log book</t>
  </si>
  <si>
    <t>Number of enrolled beneficiaries</t>
  </si>
  <si>
    <t>Number of applications received per year</t>
  </si>
  <si>
    <t>Number of applications screened and assessed per year</t>
  </si>
  <si>
    <t>Application verification, assessment and approval</t>
  </si>
  <si>
    <t>List of applicants</t>
  </si>
  <si>
    <t>List of potential beneficiaries</t>
  </si>
  <si>
    <t>DoT: Learner Transport Officer</t>
  </si>
  <si>
    <t xml:space="preserve">Roads and traffic officials (inspectors, police, scholar patrol etc.); Public transport specialists; municipal public transport routes and schedules; </t>
  </si>
  <si>
    <t>Approved service plan and design, approved mode of transport</t>
  </si>
  <si>
    <t>Approval of service plan and programme design by January (3 months to the start of a new financial year)</t>
  </si>
  <si>
    <t>Budget planning &amp; costing</t>
  </si>
  <si>
    <t>Costed learner transport programme</t>
  </si>
  <si>
    <t>Draft baseline / budget estimates for learner transport scheme.</t>
  </si>
  <si>
    <t xml:space="preserve">DoE: Learner transport scheme officer + bus committee + HOD
</t>
  </si>
  <si>
    <t xml:space="preserve">DoE: Learner transport scheme officer &amp; School Governing Body
</t>
  </si>
  <si>
    <t>Appointment of learner transport operators</t>
  </si>
  <si>
    <t>Number of shortlisted operators</t>
  </si>
  <si>
    <t>Number of appointed operators</t>
  </si>
  <si>
    <t>Number of learners benefiting from learner transport services</t>
  </si>
  <si>
    <t xml:space="preserve">Identification of operators who meet requirements; Database of approved operators
</t>
  </si>
  <si>
    <t>Performace monitoring</t>
  </si>
  <si>
    <t>Expenditure monitoring</t>
  </si>
  <si>
    <t xml:space="preserve">DoE: Learner transport scheme officer; School; Chaperone
</t>
  </si>
  <si>
    <t>Recommend and approve applicatioins; Verify information; Process applicatioins</t>
  </si>
  <si>
    <t>Specify vehicle specifications (mode of transport, vehicle markings, service intervals etc); Draw-up route maps, pick up &amp; drop off points, schedules and timetables</t>
  </si>
  <si>
    <t>Historical financial records, programme expenditure trends; Financial manager, public transport specialists; municipal public transport routes and schedules</t>
  </si>
  <si>
    <t xml:space="preserve">Cost trips; Determine baselines and forecast the estimated expenditure; Study historical expenditure trends </t>
  </si>
  <si>
    <t>Adjudication committee; CPO; Terms of reference; Tender advertisement; Tender documents; media outlets</t>
  </si>
  <si>
    <t xml:space="preserve">Daily reports to schools;  monthly reports; quarterly reporting templates (schools to DOT and DBE); Service schedules and logs; </t>
  </si>
  <si>
    <t xml:space="preserve">Submission of daily reports; logs; monthly and quarterly reports; </t>
  </si>
  <si>
    <t>Performance outcome reports</t>
  </si>
  <si>
    <t>Monitor implementation of learner transport, policy, safety norms and operational guidelines</t>
  </si>
  <si>
    <t>Proposed indicators</t>
  </si>
  <si>
    <t>Indicator / Measure (as is)</t>
  </si>
  <si>
    <t>Receipt of montly and quarterly performance reports; Analyse provincial reports and provide feedback;  Facilitate quarterly performance review sessions conducted 45 days after end of each quarter</t>
  </si>
  <si>
    <t>Number of provincial departments piloting the implementation of scholar transport according to new policy; Number of provincial departments provided with technical assistance for scholar transport implementation plan;</t>
  </si>
  <si>
    <t>Learner transport scheme officials;Provincial perormance reports; Calender/schedule/ log for review sessions; Alaysis tools (template, software or programme, etc)</t>
  </si>
  <si>
    <t>No relevant indicator</t>
  </si>
  <si>
    <t>Number of provincial departments with reliable reporting systems; Number of provincial reports submitted timeoulsy</t>
  </si>
  <si>
    <t>DOT &amp; DBE</t>
  </si>
  <si>
    <t>Receipt of montly and quarterly expenditure reports; Analyse provincial reports and provide feedback;  Facilitate quarterly expenditure review sessions conducted 45 days after end of each quarter</t>
  </si>
  <si>
    <r>
      <rPr>
        <b/>
        <i/>
        <sz val="8"/>
        <rFont val="Arial"/>
        <family val="2"/>
      </rPr>
      <t>Performance</t>
    </r>
    <r>
      <rPr>
        <sz val="8"/>
        <rFont val="Arial"/>
        <family val="2"/>
      </rPr>
      <t xml:space="preserve"> and E</t>
    </r>
    <r>
      <rPr>
        <b/>
        <i/>
        <sz val="8"/>
        <rFont val="Arial"/>
        <family val="2"/>
      </rPr>
      <t>xpenditure</t>
    </r>
    <r>
      <rPr>
        <sz val="8"/>
        <rFont val="Arial"/>
        <family val="2"/>
      </rPr>
      <t xml:space="preserve"> reviews should be incorporated into one session in each respective quarter</t>
    </r>
  </si>
  <si>
    <t>Provinces could develop monthly and quarterly reporting templates to cater for both performance and expenditure outcomes</t>
  </si>
  <si>
    <t>Expenditure outcome reports</t>
  </si>
  <si>
    <t xml:space="preserve">Submission of daily reports; logs; monthly (IYM) and quarterly (SCOA)reports ; </t>
  </si>
  <si>
    <t>Number of provincial departments spending in line with the national learner transport policy</t>
  </si>
  <si>
    <t>Reporting systems in working condition; Number of monthly and quarterly expenditure reports submitted timeoulsy</t>
  </si>
  <si>
    <t>Credible expenditure information on the learner transport programme</t>
  </si>
  <si>
    <t xml:space="preserve">National learner transport policy approval by stakeholders and DG; National learner transport policy approved by COTO; </t>
  </si>
  <si>
    <t>Finalised the drafting of the policy and gazetted for public comments</t>
  </si>
  <si>
    <t>Publish the policy for implementation.</t>
  </si>
  <si>
    <t>Effective financial controls (internal audit, cash flow management etc)</t>
  </si>
  <si>
    <t>Reliable performance information on the learner transport programme; Reliable and safe learner transport scheme.</t>
  </si>
  <si>
    <t xml:space="preserve">Analyse quarterly performance reports 45 days after end of each quarter; Number of quarterly performance review sessions conducted 45 days after end of each quarter; </t>
  </si>
  <si>
    <t>Percentage of on-trip breakdowns per year; Number of vehicle inspections per quarter; Percentage trips running on time per year</t>
  </si>
  <si>
    <t>Number of expenditure reports compiled per year; Number of quarterly reports compiled and submitted in 22 days after end of each quarter.</t>
  </si>
  <si>
    <t>Number of quarterly performance reports compiled per year (4 per year); Number of quarterly reports compiled and submitted in 22 days after end of each quarter.</t>
  </si>
  <si>
    <t>Percentage of breakdowns;  Percentage of on-trip breakdowns per year; Number of vehicle inspections per quarter; Percentage trips running on time per year.</t>
  </si>
  <si>
    <t>Percentage of qualifying beneficiaries enrolled</t>
  </si>
  <si>
    <t>Percentage alignment of learner transport scheme to municipal public transport operations</t>
  </si>
  <si>
    <t xml:space="preserve">Average unit cost per trip; </t>
  </si>
  <si>
    <t>Draft budget submitted for consideration; Has the budget been incorporated in departmental budgted submission</t>
  </si>
  <si>
    <t>Stakeholder consultations concluded by 30 Sep</t>
  </si>
  <si>
    <t xml:space="preserve">Internal stakeholder engagements condluded by 30 Nov </t>
  </si>
  <si>
    <t xml:space="preserve">Approved draft policy </t>
  </si>
  <si>
    <t>Develop the draft learner transport policy</t>
  </si>
  <si>
    <t>Final draft policy approved by executive authority; Facilitate stakeholder engagements sessions on the draft learner transport policy.</t>
  </si>
  <si>
    <t>Publish draft learner transport policy for public comment.</t>
  </si>
  <si>
    <t>Finalise national learner transport policy by midyear 2016/17.</t>
  </si>
  <si>
    <t>Adopt/approve national learner transport policy by 31 March 2017</t>
  </si>
  <si>
    <t xml:space="preserve">Draft policy published for public comment </t>
  </si>
  <si>
    <t>Final national learner transport policy</t>
  </si>
  <si>
    <t>Number of provincial departments piloting the implementation of scholar transport according to new policy; Number of provincial departments provided with technical assistance for scholar transport implementation plan.</t>
  </si>
  <si>
    <t>Application forms handed out</t>
  </si>
  <si>
    <t>Number of applications handed out</t>
  </si>
  <si>
    <t>No indicator</t>
  </si>
  <si>
    <t>Number of households with learners in need of learner transport services</t>
  </si>
  <si>
    <t>Aplication form submission and processing</t>
  </si>
  <si>
    <t>Percentage of applications processed</t>
  </si>
  <si>
    <t>Funded learner transport scheme</t>
  </si>
  <si>
    <t>Number of unqualified audit opinions per year</t>
  </si>
  <si>
    <t>Select and appoint the most preferred operators; Review bid proposals; Open tender process; Process payments to operators</t>
  </si>
  <si>
    <t>Service plan and design</t>
  </si>
  <si>
    <t>Procurement for service providers</t>
  </si>
  <si>
    <t>National Department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</si>
</sst>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i/>
      <sz val="8"/>
      <color indexed="4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41"/>
      <name val="Arial"/>
      <family val="2"/>
    </font>
    <font>
      <b/>
      <sz val="16"/>
      <color indexed="41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i/>
      <sz val="10"/>
      <name val="Arial"/>
      <family val="2"/>
    </font>
    <font>
      <i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07">
    <border>
      <left/>
      <right/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 style="hair">
        <color indexed="64"/>
      </left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 style="hair">
        <color indexed="64"/>
      </left>
      <right/>
      <top style="medium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 style="medium">
        <color rgb="FFFF9933"/>
      </bottom>
      <diagonal/>
    </border>
    <border>
      <left style="hair">
        <color indexed="64"/>
      </left>
      <right/>
      <top style="medium">
        <color rgb="FFFF9933"/>
      </top>
      <bottom style="medium">
        <color rgb="FFFF9933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 style="hair">
        <color indexed="64"/>
      </left>
      <right/>
      <top style="thin">
        <color rgb="FFFF3300"/>
      </top>
      <bottom/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indexed="40"/>
      </top>
      <bottom style="medium">
        <color indexed="4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40"/>
      </top>
      <bottom/>
      <diagonal/>
    </border>
    <border>
      <left/>
      <right/>
      <top style="medium">
        <color indexed="40"/>
      </top>
      <bottom/>
      <diagonal/>
    </border>
    <border>
      <left style="hair">
        <color indexed="64"/>
      </left>
      <right/>
      <top style="medium">
        <color indexed="48"/>
      </top>
      <bottom style="thin">
        <color indexed="48"/>
      </bottom>
      <diagonal/>
    </border>
    <border>
      <left/>
      <right/>
      <top style="medium">
        <color indexed="48"/>
      </top>
      <bottom style="thin">
        <color indexed="48"/>
      </bottom>
      <diagonal/>
    </border>
    <border>
      <left/>
      <right/>
      <top style="medium">
        <color indexed="12"/>
      </top>
      <bottom style="thin">
        <color indexed="12"/>
      </bottom>
      <diagonal/>
    </border>
    <border>
      <left/>
      <right/>
      <top style="medium">
        <color theme="3" tint="-0.24994659260841701"/>
      </top>
      <bottom/>
      <diagonal/>
    </border>
    <border>
      <left/>
      <right/>
      <top/>
      <bottom style="medium">
        <color theme="3" tint="-0.24994659260841701"/>
      </bottom>
      <diagonal/>
    </border>
    <border>
      <left/>
      <right style="thin">
        <color indexed="64"/>
      </right>
      <top style="medium">
        <color theme="3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3" tint="-0.24994659260841701"/>
      </bottom>
      <diagonal/>
    </border>
    <border>
      <left/>
      <right/>
      <top style="medium">
        <color rgb="FFFF3300"/>
      </top>
      <bottom/>
      <diagonal/>
    </border>
    <border>
      <left/>
      <right/>
      <top/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/>
      <diagonal/>
    </border>
    <border>
      <left style="hair">
        <color auto="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hair">
        <color auto="1"/>
      </right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 style="medium">
        <color rgb="FFFF9933"/>
      </bottom>
      <diagonal/>
    </border>
    <border>
      <left/>
      <right style="hair">
        <color indexed="64"/>
      </right>
      <top style="thin">
        <color indexed="12"/>
      </top>
      <bottom style="hair">
        <color indexed="12"/>
      </bottom>
      <diagonal/>
    </border>
    <border>
      <left/>
      <right style="hair">
        <color indexed="64"/>
      </right>
      <top style="thin">
        <color indexed="48"/>
      </top>
      <bottom style="hair">
        <color indexed="48"/>
      </bottom>
      <diagonal/>
    </border>
    <border>
      <left/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 style="hair">
        <color indexed="64"/>
      </right>
      <top style="thin">
        <color theme="3" tint="-0.24994659260841701"/>
      </top>
      <bottom/>
      <diagonal/>
    </border>
    <border>
      <left/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 style="medium">
        <color indexed="12"/>
      </top>
      <bottom style="thin">
        <color indexed="12"/>
      </bottom>
      <diagonal/>
    </border>
    <border>
      <left/>
      <right style="thick">
        <color rgb="FF0000FF"/>
      </right>
      <top style="medium">
        <color indexed="12"/>
      </top>
      <bottom style="thin">
        <color indexed="12"/>
      </bottom>
      <diagonal/>
    </border>
    <border>
      <left style="thick">
        <color rgb="FF0000FF"/>
      </left>
      <right style="hair">
        <color indexed="64"/>
      </right>
      <top/>
      <bottom/>
      <diagonal/>
    </border>
    <border>
      <left style="hair">
        <color indexed="64"/>
      </left>
      <right style="thick">
        <color rgb="FF0000FF"/>
      </right>
      <top/>
      <bottom/>
      <diagonal/>
    </border>
    <border>
      <left style="thick">
        <color rgb="FF0000FF"/>
      </left>
      <right/>
      <top style="medium">
        <color indexed="48"/>
      </top>
      <bottom style="thin">
        <color indexed="48"/>
      </bottom>
      <diagonal/>
    </border>
    <border>
      <left/>
      <right style="thick">
        <color rgb="FF0000FF"/>
      </right>
      <top style="medium">
        <color indexed="48"/>
      </top>
      <bottom style="thin">
        <color indexed="48"/>
      </bottom>
      <diagonal/>
    </border>
    <border>
      <left style="thick">
        <color rgb="FF0000FF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ck">
        <color rgb="FF0000FF"/>
      </left>
      <right/>
      <top style="medium">
        <color rgb="FFFF3300"/>
      </top>
      <bottom/>
      <diagonal/>
    </border>
    <border>
      <left/>
      <right style="thick">
        <color rgb="FF0000FF"/>
      </right>
      <top style="medium">
        <color rgb="FFFF3300"/>
      </top>
      <bottom/>
      <diagonal/>
    </border>
    <border>
      <left style="thick">
        <color rgb="FF0000FF"/>
      </left>
      <right/>
      <top/>
      <bottom style="thin">
        <color theme="3" tint="-0.24994659260841701"/>
      </bottom>
      <diagonal/>
    </border>
    <border>
      <left/>
      <right style="thick">
        <color rgb="FF0000FF"/>
      </right>
      <top/>
      <bottom style="thin">
        <color theme="3" tint="-0.24994659260841701"/>
      </bottom>
      <diagonal/>
    </border>
    <border>
      <left style="thick">
        <color rgb="FF0000FF"/>
      </left>
      <right style="hair">
        <color indexed="64"/>
      </right>
      <top style="thin">
        <color theme="3" tint="-0.24994659260841701"/>
      </top>
      <bottom/>
      <diagonal/>
    </border>
    <border>
      <left/>
      <right style="thick">
        <color rgb="FF0000FF"/>
      </right>
      <top style="thin">
        <color theme="3" tint="-0.24994659260841701"/>
      </top>
      <bottom/>
      <diagonal/>
    </border>
    <border>
      <left style="thick">
        <color rgb="FF0000FF"/>
      </left>
      <right/>
      <top style="medium">
        <color theme="3" tint="-0.24994659260841701"/>
      </top>
      <bottom/>
      <diagonal/>
    </border>
    <border>
      <left/>
      <right style="thick">
        <color rgb="FF0000FF"/>
      </right>
      <top style="medium">
        <color theme="3" tint="-0.24994659260841701"/>
      </top>
      <bottom/>
      <diagonal/>
    </border>
    <border>
      <left style="thick">
        <color rgb="FF0000FF"/>
      </left>
      <right/>
      <top/>
      <bottom style="medium">
        <color theme="3" tint="-0.24994659260841701"/>
      </bottom>
      <diagonal/>
    </border>
    <border>
      <left/>
      <right style="thick">
        <color rgb="FF0000FF"/>
      </right>
      <top/>
      <bottom style="medium">
        <color theme="3" tint="-0.24994659260841701"/>
      </bottom>
      <diagonal/>
    </border>
    <border>
      <left style="thick">
        <color rgb="FF0000FF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thick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thick">
        <color rgb="FF0000FF"/>
      </left>
      <right/>
      <top style="medium">
        <color theme="9" tint="-0.24994659260841701"/>
      </top>
      <bottom style="medium">
        <color rgb="FFFF9933"/>
      </bottom>
      <diagonal/>
    </border>
    <border>
      <left/>
      <right style="thick">
        <color rgb="FF0000FF"/>
      </right>
      <top style="medium">
        <color theme="9" tint="-0.24994659260841701"/>
      </top>
      <bottom style="medium">
        <color rgb="FFFF9933"/>
      </bottom>
      <diagonal/>
    </border>
    <border>
      <left style="thick">
        <color rgb="FF0000FF"/>
      </left>
      <right/>
      <top style="medium">
        <color indexed="40"/>
      </top>
      <bottom style="medium">
        <color indexed="40"/>
      </bottom>
      <diagonal/>
    </border>
    <border>
      <left/>
      <right style="thick">
        <color rgb="FF0000FF"/>
      </right>
      <top style="medium">
        <color indexed="40"/>
      </top>
      <bottom style="medium">
        <color indexed="40"/>
      </bottom>
      <diagonal/>
    </border>
    <border>
      <left style="thick">
        <color rgb="FF0000FF"/>
      </left>
      <right style="hair">
        <color indexed="64"/>
      </right>
      <top style="medium">
        <color indexed="17"/>
      </top>
      <bottom style="thick">
        <color rgb="FF0000FF"/>
      </bottom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thick">
        <color rgb="FF0000FF"/>
      </bottom>
      <diagonal/>
    </border>
    <border>
      <left style="hair">
        <color indexed="64"/>
      </left>
      <right style="thick">
        <color rgb="FF0000FF"/>
      </right>
      <top style="medium">
        <color indexed="17"/>
      </top>
      <bottom style="thick">
        <color rgb="FF0000FF"/>
      </bottom>
      <diagonal/>
    </border>
    <border>
      <left style="thick">
        <color rgb="FF0000FF"/>
      </left>
      <right style="thick">
        <color rgb="FF0000FF"/>
      </right>
      <top/>
      <bottom style="medium">
        <color indexed="12"/>
      </bottom>
      <diagonal/>
    </border>
    <border>
      <left style="thick">
        <color rgb="FF0000FF"/>
      </left>
      <right style="hair">
        <color indexed="64"/>
      </right>
      <top/>
      <bottom style="medium">
        <color rgb="FFFF9933"/>
      </bottom>
      <diagonal/>
    </border>
    <border>
      <left style="hair">
        <color indexed="64"/>
      </left>
      <right style="thick">
        <color rgb="FF0000FF"/>
      </right>
      <top/>
      <bottom style="medium">
        <color rgb="FFFF9933"/>
      </bottom>
      <diagonal/>
    </border>
    <border>
      <left style="thick">
        <color rgb="FF0000FF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thick">
        <color rgb="FF0000FF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ck">
        <color rgb="FF0000FF"/>
      </left>
      <right/>
      <top style="thin">
        <color indexed="48"/>
      </top>
      <bottom style="hair">
        <color indexed="48"/>
      </bottom>
      <diagonal/>
    </border>
    <border>
      <left/>
      <right style="thick">
        <color rgb="FF0000FF"/>
      </right>
      <top style="thin">
        <color indexed="48"/>
      </top>
      <bottom style="hair">
        <color indexed="48"/>
      </bottom>
      <diagonal/>
    </border>
    <border>
      <left style="thick">
        <color rgb="FF0000FF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 style="thin">
        <color theme="3" tint="-0.24994659260841701"/>
      </top>
      <bottom style="thin">
        <color theme="3" tint="-0.24994659260841701"/>
      </bottom>
      <diagonal/>
    </border>
    <border>
      <left style="thick">
        <color rgb="FF0000FF"/>
      </left>
      <right/>
      <top style="thin">
        <color indexed="12"/>
      </top>
      <bottom style="hair">
        <color indexed="12"/>
      </bottom>
      <diagonal/>
    </border>
    <border>
      <left/>
      <right style="thick">
        <color rgb="FF0000FF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/>
      <top/>
      <bottom style="medium">
        <color rgb="FFFF9933"/>
      </bottom>
      <diagonal/>
    </border>
    <border>
      <left style="hair">
        <color auto="1"/>
      </left>
      <right/>
      <top/>
      <bottom style="medium">
        <color indexed="40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theme="3" tint="-0.24994659260841701"/>
      </top>
      <bottom/>
      <diagonal/>
    </border>
    <border>
      <left/>
      <right style="hair">
        <color indexed="64"/>
      </right>
      <top/>
      <bottom style="medium">
        <color theme="3" tint="-0.24994659260841701"/>
      </bottom>
      <diagonal/>
    </border>
    <border>
      <left style="hair">
        <color indexed="64"/>
      </left>
      <right/>
      <top/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/>
      <diagonal/>
    </border>
    <border>
      <left style="thick">
        <color rgb="FF0000FF"/>
      </left>
      <right style="medium">
        <color rgb="FF0000FF"/>
      </right>
      <top/>
      <bottom style="medium">
        <color indexed="12"/>
      </bottom>
      <diagonal/>
    </border>
    <border>
      <left/>
      <right style="medium">
        <color rgb="FF0000FF"/>
      </right>
      <top style="medium">
        <color indexed="12"/>
      </top>
      <bottom style="thin">
        <color indexed="12"/>
      </bottom>
      <diagonal/>
    </border>
    <border>
      <left style="hair">
        <color indexed="64"/>
      </left>
      <right style="medium">
        <color rgb="FF0000FF"/>
      </right>
      <top/>
      <bottom/>
      <diagonal/>
    </border>
    <border>
      <left/>
      <right style="medium">
        <color rgb="FF0000FF"/>
      </right>
      <top/>
      <bottom/>
      <diagonal/>
    </border>
    <border>
      <left/>
      <right style="medium">
        <color rgb="FF0000FF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 style="medium">
        <color rgb="FF0000FF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rgb="FF0000FF"/>
      </right>
      <top style="medium">
        <color rgb="FFFF3300"/>
      </top>
      <bottom/>
      <diagonal/>
    </border>
    <border>
      <left/>
      <right style="medium">
        <color rgb="FF0000FF"/>
      </right>
      <top/>
      <bottom style="thin">
        <color theme="3" tint="-0.24994659260841701"/>
      </bottom>
      <diagonal/>
    </border>
    <border>
      <left/>
      <right style="medium">
        <color rgb="FF0000FF"/>
      </right>
      <top style="thin">
        <color theme="3" tint="-0.24994659260841701"/>
      </top>
      <bottom/>
      <diagonal/>
    </border>
    <border>
      <left/>
      <right style="medium">
        <color rgb="FF0000FF"/>
      </right>
      <top style="medium">
        <color theme="3" tint="-0.24994659260841701"/>
      </top>
      <bottom/>
      <diagonal/>
    </border>
    <border>
      <left/>
      <right style="medium">
        <color rgb="FF0000FF"/>
      </right>
      <top/>
      <bottom style="medium">
        <color theme="3" tint="-0.24994659260841701"/>
      </bottom>
      <diagonal/>
    </border>
    <border>
      <left style="hair">
        <color indexed="64"/>
      </left>
      <right style="medium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medium">
        <color rgb="FF0000FF"/>
      </right>
      <top/>
      <bottom style="medium">
        <color rgb="FFFF9933"/>
      </bottom>
      <diagonal/>
    </border>
    <border>
      <left style="medium">
        <color rgb="FF0000FF"/>
      </left>
      <right style="thick">
        <color rgb="FF0000FF"/>
      </right>
      <top/>
      <bottom style="medium">
        <color indexed="12"/>
      </bottom>
      <diagonal/>
    </border>
    <border>
      <left style="medium">
        <color rgb="FF0000FF"/>
      </left>
      <right style="hair">
        <color indexed="64"/>
      </right>
      <top/>
      <bottom/>
      <diagonal/>
    </border>
    <border>
      <left style="medium">
        <color rgb="FF0000FF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 style="thin">
        <color theme="3" tint="-0.24994659260841701"/>
      </top>
      <bottom/>
      <diagonal/>
    </border>
    <border>
      <left style="medium">
        <color rgb="FF0000FF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 style="medium">
        <color rgb="FF0000FF"/>
      </left>
      <right/>
      <top style="medium">
        <color rgb="FFFF3300"/>
      </top>
      <bottom/>
      <diagonal/>
    </border>
    <border>
      <left style="medium">
        <color rgb="FF0000FF"/>
      </left>
      <right/>
      <top/>
      <bottom style="thin">
        <color theme="3" tint="-0.24994659260841701"/>
      </bottom>
      <diagonal/>
    </border>
    <border>
      <left style="medium">
        <color rgb="FF0000FF"/>
      </left>
      <right/>
      <top style="medium">
        <color theme="3" tint="-0.24994659260841701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rgb="FF0000FF"/>
      </right>
      <top style="thin">
        <color indexed="12"/>
      </top>
      <bottom/>
      <diagonal/>
    </border>
    <border>
      <left style="medium">
        <color rgb="FF0000FF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indexed="17"/>
      </top>
      <bottom style="thick">
        <color rgb="FF0000FF"/>
      </bottom>
      <diagonal/>
    </border>
    <border>
      <left/>
      <right style="thick">
        <color rgb="FF0000FF"/>
      </right>
      <top style="medium">
        <color indexed="12"/>
      </top>
      <bottom/>
      <diagonal/>
    </border>
    <border>
      <left/>
      <right style="thick">
        <color rgb="FF0000FF"/>
      </right>
      <top style="thin">
        <color theme="3" tint="-0.24994659260841701"/>
      </top>
      <bottom style="medium">
        <color theme="9" tint="-0.24994659260841701"/>
      </bottom>
      <diagonal/>
    </border>
    <border>
      <left style="medium">
        <color rgb="FF0000FF"/>
      </left>
      <right/>
      <top/>
      <bottom style="medium">
        <color theme="3" tint="-0.24994659260841701"/>
      </bottom>
      <diagonal/>
    </border>
    <border>
      <left/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 style="thick">
        <color rgb="FF0000FF"/>
      </right>
      <top/>
      <bottom style="medium">
        <color indexed="12"/>
      </bottom>
      <diagonal/>
    </border>
    <border>
      <left/>
      <right style="hair">
        <color indexed="64"/>
      </right>
      <top/>
      <bottom style="medium">
        <color rgb="FFFF9933"/>
      </bottom>
      <diagonal/>
    </border>
    <border>
      <left/>
      <right style="hair">
        <color auto="1"/>
      </right>
      <top/>
      <bottom style="medium">
        <color indexed="12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thick">
        <color rgb="FF0000FF"/>
      </right>
      <top style="thin">
        <color theme="3" tint="-0.24994659260841701"/>
      </top>
      <bottom style="medium">
        <color theme="4" tint="-0.24994659260841701"/>
      </bottom>
      <diagonal/>
    </border>
    <border>
      <left style="thick">
        <color rgb="FF0000FF"/>
      </left>
      <right/>
      <top style="medium">
        <color indexed="12"/>
      </top>
      <bottom/>
      <diagonal/>
    </border>
    <border>
      <left style="medium">
        <color rgb="FF0000FF"/>
      </left>
      <right style="hair">
        <color auto="1"/>
      </right>
      <top style="thin">
        <color theme="3" tint="-0.24994659260841701"/>
      </top>
      <bottom style="medium">
        <color theme="4" tint="-0.24994659260841701"/>
      </bottom>
      <diagonal/>
    </border>
    <border>
      <left style="medium">
        <color rgb="FF0000FF"/>
      </left>
      <right style="hair">
        <color auto="1"/>
      </right>
      <top style="medium">
        <color rgb="FFFF3300"/>
      </top>
      <bottom/>
      <diagonal/>
    </border>
    <border>
      <left style="medium">
        <color rgb="FF0000FF"/>
      </left>
      <right style="hair">
        <color auto="1"/>
      </right>
      <top/>
      <bottom style="thin">
        <color theme="3" tint="-0.24994659260841701"/>
      </bottom>
      <diagonal/>
    </border>
    <border>
      <left style="medium">
        <color rgb="FF0000FF"/>
      </left>
      <right style="hair">
        <color auto="1"/>
      </right>
      <top style="medium">
        <color theme="3" tint="-0.24994659260841701"/>
      </top>
      <bottom/>
      <diagonal/>
    </border>
    <border>
      <left style="medium">
        <color rgb="FF0000FF"/>
      </left>
      <right style="hair">
        <color auto="1"/>
      </right>
      <top/>
      <bottom style="medium">
        <color theme="3" tint="-0.24994659260841701"/>
      </bottom>
      <diagonal/>
    </border>
    <border>
      <left style="hair">
        <color indexed="64"/>
      </left>
      <right style="thick">
        <color rgb="FF0000FF"/>
      </right>
      <top style="medium">
        <color theme="9" tint="-0.24994659260841701"/>
      </top>
      <bottom style="medium">
        <color rgb="FFFF9933"/>
      </bottom>
      <diagonal/>
    </border>
    <border>
      <left style="hair">
        <color indexed="64"/>
      </left>
      <right/>
      <top style="thin">
        <color theme="4" tint="-0.24994659260841701"/>
      </top>
      <bottom style="medium">
        <color rgb="FFFF3300"/>
      </bottom>
      <diagonal/>
    </border>
    <border>
      <left/>
      <right/>
      <top style="thin">
        <color theme="4" tint="-0.24994659260841701"/>
      </top>
      <bottom style="medium">
        <color rgb="FFFF3300"/>
      </bottom>
      <diagonal/>
    </border>
    <border>
      <left/>
      <right style="thick">
        <color rgb="FF0000FF"/>
      </right>
      <top style="thin">
        <color theme="4" tint="-0.24994659260841701"/>
      </top>
      <bottom style="medium">
        <color rgb="FFFF3300"/>
      </bottom>
      <diagonal/>
    </border>
    <border>
      <left style="thick">
        <color rgb="FF0000FF"/>
      </left>
      <right/>
      <top style="thin">
        <color indexed="12"/>
      </top>
      <bottom/>
      <diagonal/>
    </border>
    <border>
      <left style="thick">
        <color rgb="FF0000FF"/>
      </left>
      <right/>
      <top style="hair">
        <color indexed="48"/>
      </top>
      <bottom style="medium">
        <color theme="3" tint="-0.24994659260841701"/>
      </bottom>
      <diagonal/>
    </border>
    <border>
      <left/>
      <right/>
      <top style="hair">
        <color indexed="48"/>
      </top>
      <bottom style="medium">
        <color theme="3" tint="-0.24994659260841701"/>
      </bottom>
      <diagonal/>
    </border>
    <border>
      <left/>
      <right style="hair">
        <color indexed="64"/>
      </right>
      <top style="hair">
        <color indexed="48"/>
      </top>
      <bottom style="medium">
        <color theme="3" tint="-0.24994659260841701"/>
      </bottom>
      <diagonal/>
    </border>
    <border>
      <left style="thick">
        <color rgb="FF0000FF"/>
      </left>
      <right/>
      <top style="hair">
        <color indexed="12"/>
      </top>
      <bottom style="medium">
        <color indexed="48"/>
      </bottom>
      <diagonal/>
    </border>
    <border>
      <left/>
      <right/>
      <top style="hair">
        <color indexed="12"/>
      </top>
      <bottom style="medium">
        <color indexed="48"/>
      </bottom>
      <diagonal/>
    </border>
    <border>
      <left/>
      <right style="hair">
        <color indexed="64"/>
      </right>
      <top style="hair">
        <color indexed="12"/>
      </top>
      <bottom style="medium">
        <color indexed="48"/>
      </bottom>
      <diagonal/>
    </border>
    <border>
      <left/>
      <right style="thick">
        <color rgb="FF0000FF"/>
      </right>
      <top style="hair">
        <color indexed="48"/>
      </top>
      <bottom style="medium">
        <color theme="3" tint="-0.24994659260841701"/>
      </bottom>
      <diagonal/>
    </border>
    <border>
      <left style="thick">
        <color rgb="FF0000FF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thick">
        <color rgb="FF0000FF"/>
      </right>
      <top style="hair">
        <color indexed="12"/>
      </top>
      <bottom style="medium">
        <color indexed="48"/>
      </bottom>
      <diagonal/>
    </border>
    <border>
      <left/>
      <right style="medium">
        <color rgb="FF0000FF"/>
      </right>
      <top style="thin">
        <color theme="3" tint="-0.24994659260841701"/>
      </top>
      <bottom style="medium">
        <color theme="4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medium">
        <color theme="4" tint="-0.24994659260841701"/>
      </bottom>
      <diagonal/>
    </border>
    <border>
      <left/>
      <right style="hair">
        <color indexed="64"/>
      </right>
      <top style="thin">
        <color theme="3" tint="-0.24994659260841701"/>
      </top>
      <bottom style="medium">
        <color theme="4" tint="-0.24994659260841701"/>
      </bottom>
      <diagonal/>
    </border>
    <border>
      <left style="hair">
        <color indexed="64"/>
      </left>
      <right/>
      <top style="hair">
        <color indexed="48"/>
      </top>
      <bottom style="medium">
        <color theme="3" tint="-0.2499465926084170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494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4" fillId="0" borderId="0" xfId="0" applyFont="1"/>
    <xf numFmtId="0" fontId="0" fillId="0" borderId="0" xfId="0" applyFill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/>
    <xf numFmtId="0" fontId="11" fillId="3" borderId="5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center"/>
    </xf>
    <xf numFmtId="0" fontId="8" fillId="4" borderId="0" xfId="0" applyFont="1" applyFill="1" applyBorder="1"/>
    <xf numFmtId="0" fontId="8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8" fillId="0" borderId="2" xfId="0" applyFont="1" applyBorder="1"/>
    <xf numFmtId="0" fontId="8" fillId="0" borderId="7" xfId="0" applyFont="1" applyBorder="1"/>
    <xf numFmtId="0" fontId="8" fillId="4" borderId="2" xfId="0" applyFont="1" applyFill="1" applyBorder="1"/>
    <xf numFmtId="0" fontId="8" fillId="4" borderId="7" xfId="0" applyFont="1" applyFill="1" applyBorder="1"/>
    <xf numFmtId="0" fontId="12" fillId="3" borderId="5" xfId="0" applyFont="1" applyFill="1" applyBorder="1"/>
    <xf numFmtId="0" fontId="12" fillId="3" borderId="8" xfId="0" applyFont="1" applyFill="1" applyBorder="1"/>
    <xf numFmtId="0" fontId="8" fillId="2" borderId="3" xfId="0" applyFont="1" applyFill="1" applyBorder="1"/>
    <xf numFmtId="0" fontId="8" fillId="2" borderId="9" xfId="0" applyFont="1" applyFill="1" applyBorder="1"/>
    <xf numFmtId="0" fontId="7" fillId="4" borderId="2" xfId="0" applyFont="1" applyFill="1" applyBorder="1"/>
    <xf numFmtId="49" fontId="3" fillId="0" borderId="0" xfId="0" applyNumberFormat="1" applyFont="1"/>
    <xf numFmtId="49" fontId="3" fillId="0" borderId="0" xfId="0" applyNumberFormat="1" applyFont="1" applyAlignment="1">
      <alignment horizontal="left" indent="5"/>
    </xf>
    <xf numFmtId="1" fontId="0" fillId="0" borderId="0" xfId="0" applyNumberFormat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0" xfId="0" applyNumberFormat="1"/>
    <xf numFmtId="0" fontId="8" fillId="0" borderId="0" xfId="0" applyFont="1" applyBorder="1" applyAlignment="1">
      <alignment horizontal="center" wrapText="1"/>
    </xf>
    <xf numFmtId="1" fontId="6" fillId="5" borderId="0" xfId="0" applyNumberFormat="1" applyFont="1" applyFill="1" applyBorder="1"/>
    <xf numFmtId="1" fontId="6" fillId="6" borderId="0" xfId="0" applyNumberFormat="1" applyFont="1" applyFill="1" applyBorder="1"/>
    <xf numFmtId="1" fontId="6" fillId="7" borderId="0" xfId="0" applyNumberFormat="1" applyFont="1" applyFill="1" applyBorder="1"/>
    <xf numFmtId="1" fontId="6" fillId="0" borderId="0" xfId="0" applyNumberFormat="1" applyFont="1" applyFill="1" applyBorder="1"/>
    <xf numFmtId="1" fontId="13" fillId="0" borderId="0" xfId="0" applyNumberFormat="1" applyFont="1" applyFill="1" applyBorder="1" applyAlignment="1">
      <alignment wrapText="1"/>
    </xf>
    <xf numFmtId="1" fontId="6" fillId="8" borderId="0" xfId="0" applyNumberFormat="1" applyFont="1" applyFill="1" applyBorder="1"/>
    <xf numFmtId="1" fontId="5" fillId="8" borderId="0" xfId="0" applyNumberFormat="1" applyFont="1" applyFill="1" applyBorder="1"/>
    <xf numFmtId="1" fontId="6" fillId="2" borderId="0" xfId="0" applyNumberFormat="1" applyFont="1" applyFill="1" applyBorder="1" applyAlignment="1">
      <alignment wrapText="1"/>
    </xf>
    <xf numFmtId="1" fontId="5" fillId="2" borderId="0" xfId="0" applyNumberFormat="1" applyFont="1" applyFill="1" applyBorder="1" applyAlignment="1">
      <alignment horizontal="left"/>
    </xf>
    <xf numFmtId="0" fontId="8" fillId="11" borderId="10" xfId="0" applyFont="1" applyFill="1" applyBorder="1"/>
    <xf numFmtId="0" fontId="7" fillId="11" borderId="10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wrapText="1"/>
    </xf>
    <xf numFmtId="0" fontId="8" fillId="11" borderId="11" xfId="0" applyFont="1" applyFill="1" applyBorder="1"/>
    <xf numFmtId="0" fontId="8" fillId="11" borderId="12" xfId="0" applyFont="1" applyFill="1" applyBorder="1"/>
    <xf numFmtId="0" fontId="16" fillId="12" borderId="13" xfId="0" applyFont="1" applyFill="1" applyBorder="1"/>
    <xf numFmtId="0" fontId="15" fillId="12" borderId="13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/>
    </xf>
    <xf numFmtId="0" fontId="9" fillId="12" borderId="13" xfId="0" applyFont="1" applyFill="1" applyBorder="1"/>
    <xf numFmtId="0" fontId="9" fillId="12" borderId="14" xfId="0" applyFont="1" applyFill="1" applyBorder="1" applyAlignment="1">
      <alignment horizontal="center" wrapText="1"/>
    </xf>
    <xf numFmtId="0" fontId="9" fillId="12" borderId="14" xfId="0" applyFont="1" applyFill="1" applyBorder="1"/>
    <xf numFmtId="0" fontId="9" fillId="12" borderId="15" xfId="0" applyFont="1" applyFill="1" applyBorder="1"/>
    <xf numFmtId="0" fontId="9" fillId="12" borderId="16" xfId="0" applyFont="1" applyFill="1" applyBorder="1"/>
    <xf numFmtId="0" fontId="9" fillId="12" borderId="17" xfId="0" applyFont="1" applyFill="1" applyBorder="1" applyAlignment="1">
      <alignment horizontal="center" wrapText="1"/>
    </xf>
    <xf numFmtId="0" fontId="9" fillId="12" borderId="17" xfId="0" applyFont="1" applyFill="1" applyBorder="1"/>
    <xf numFmtId="0" fontId="9" fillId="12" borderId="18" xfId="0" applyFont="1" applyFill="1" applyBorder="1"/>
    <xf numFmtId="0" fontId="8" fillId="13" borderId="19" xfId="0" applyFont="1" applyFill="1" applyBorder="1"/>
    <xf numFmtId="0" fontId="7" fillId="13" borderId="19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wrapText="1"/>
    </xf>
    <xf numFmtId="0" fontId="8" fillId="13" borderId="20" xfId="0" applyFont="1" applyFill="1" applyBorder="1"/>
    <xf numFmtId="0" fontId="8" fillId="13" borderId="21" xfId="0" applyFont="1" applyFill="1" applyBorder="1"/>
    <xf numFmtId="0" fontId="16" fillId="14" borderId="22" xfId="0" applyFont="1" applyFill="1" applyBorder="1"/>
    <xf numFmtId="0" fontId="15" fillId="14" borderId="22" xfId="0" applyFont="1" applyFill="1" applyBorder="1" applyAlignment="1">
      <alignment horizontal="center" vertical="center" wrapText="1"/>
    </xf>
    <xf numFmtId="0" fontId="15" fillId="14" borderId="25" xfId="0" applyFont="1" applyFill="1" applyBorder="1" applyAlignment="1">
      <alignment horizontal="center" vertical="center" wrapText="1"/>
    </xf>
    <xf numFmtId="0" fontId="9" fillId="14" borderId="22" xfId="0" applyFont="1" applyFill="1" applyBorder="1"/>
    <xf numFmtId="0" fontId="9" fillId="14" borderId="23" xfId="0" applyFont="1" applyFill="1" applyBorder="1" applyAlignment="1">
      <alignment horizontal="center" wrapText="1"/>
    </xf>
    <xf numFmtId="0" fontId="9" fillId="14" borderId="23" xfId="0" applyFont="1" applyFill="1" applyBorder="1"/>
    <xf numFmtId="0" fontId="9" fillId="14" borderId="24" xfId="0" applyFont="1" applyFill="1" applyBorder="1"/>
    <xf numFmtId="0" fontId="9" fillId="14" borderId="25" xfId="0" applyFont="1" applyFill="1" applyBorder="1"/>
    <xf numFmtId="0" fontId="9" fillId="14" borderId="26" xfId="0" applyFont="1" applyFill="1" applyBorder="1" applyAlignment="1">
      <alignment horizontal="center" wrapText="1"/>
    </xf>
    <xf numFmtId="0" fontId="9" fillId="14" borderId="26" xfId="0" applyFont="1" applyFill="1" applyBorder="1"/>
    <xf numFmtId="0" fontId="9" fillId="14" borderId="27" xfId="0" applyFont="1" applyFill="1" applyBorder="1"/>
    <xf numFmtId="0" fontId="7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Fill="1" applyBorder="1"/>
    <xf numFmtId="0" fontId="8" fillId="0" borderId="7" xfId="0" applyFont="1" applyFill="1" applyBorder="1"/>
    <xf numFmtId="0" fontId="7" fillId="4" borderId="7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center" vertical="center"/>
    </xf>
    <xf numFmtId="0" fontId="8" fillId="4" borderId="31" xfId="0" applyFont="1" applyFill="1" applyBorder="1"/>
    <xf numFmtId="0" fontId="8" fillId="4" borderId="32" xfId="0" applyFont="1" applyFill="1" applyBorder="1" applyAlignment="1">
      <alignment horizontal="center" wrapText="1"/>
    </xf>
    <xf numFmtId="0" fontId="8" fillId="0" borderId="32" xfId="0" applyFont="1" applyFill="1" applyBorder="1" applyAlignment="1">
      <alignment horizontal="center" wrapText="1"/>
    </xf>
    <xf numFmtId="0" fontId="8" fillId="4" borderId="32" xfId="0" applyFont="1" applyFill="1" applyBorder="1"/>
    <xf numFmtId="0" fontId="8" fillId="4" borderId="33" xfId="0" applyFont="1" applyFill="1" applyBorder="1"/>
    <xf numFmtId="0" fontId="10" fillId="2" borderId="34" xfId="0" applyFont="1" applyFill="1" applyBorder="1" applyAlignment="1">
      <alignment wrapText="1"/>
    </xf>
    <xf numFmtId="0" fontId="10" fillId="2" borderId="35" xfId="0" applyFont="1" applyFill="1" applyBorder="1" applyAlignment="1">
      <alignment horizontal="center" wrapText="1"/>
    </xf>
    <xf numFmtId="0" fontId="10" fillId="0" borderId="35" xfId="0" applyFont="1" applyFill="1" applyBorder="1" applyAlignment="1">
      <alignment horizontal="center" wrapText="1"/>
    </xf>
    <xf numFmtId="0" fontId="10" fillId="2" borderId="35" xfId="0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10" fillId="2" borderId="37" xfId="0" applyFont="1" applyFill="1" applyBorder="1" applyAlignment="1">
      <alignment wrapText="1"/>
    </xf>
    <xf numFmtId="0" fontId="10" fillId="2" borderId="38" xfId="0" applyFont="1" applyFill="1" applyBorder="1" applyAlignment="1">
      <alignment horizontal="center" wrapText="1"/>
    </xf>
    <xf numFmtId="0" fontId="21" fillId="2" borderId="38" xfId="0" applyFont="1" applyFill="1" applyBorder="1" applyAlignment="1">
      <alignment horizontal="center" wrapText="1"/>
    </xf>
    <xf numFmtId="0" fontId="10" fillId="0" borderId="38" xfId="0" applyFont="1" applyFill="1" applyBorder="1" applyAlignment="1">
      <alignment horizontal="center" wrapText="1"/>
    </xf>
    <xf numFmtId="0" fontId="10" fillId="2" borderId="38" xfId="0" applyFont="1" applyFill="1" applyBorder="1" applyAlignment="1">
      <alignment wrapText="1"/>
    </xf>
    <xf numFmtId="0" fontId="10" fillId="2" borderId="39" xfId="0" applyFont="1" applyFill="1" applyBorder="1" applyAlignment="1">
      <alignment wrapText="1"/>
    </xf>
    <xf numFmtId="0" fontId="7" fillId="16" borderId="40" xfId="0" applyFont="1" applyFill="1" applyBorder="1" applyAlignment="1">
      <alignment horizontal="center" vertical="center"/>
    </xf>
    <xf numFmtId="0" fontId="8" fillId="16" borderId="40" xfId="0" applyFont="1" applyFill="1" applyBorder="1"/>
    <xf numFmtId="0" fontId="8" fillId="16" borderId="41" xfId="0" applyFont="1" applyFill="1" applyBorder="1" applyAlignment="1">
      <alignment horizontal="center" wrapText="1"/>
    </xf>
    <xf numFmtId="0" fontId="22" fillId="16" borderId="41" xfId="0" applyFont="1" applyFill="1" applyBorder="1" applyAlignment="1">
      <alignment horizontal="center" wrapText="1"/>
    </xf>
    <xf numFmtId="0" fontId="8" fillId="16" borderId="41" xfId="0" applyFont="1" applyFill="1" applyBorder="1"/>
    <xf numFmtId="0" fontId="8" fillId="16" borderId="42" xfId="0" applyFont="1" applyFill="1" applyBorder="1"/>
    <xf numFmtId="0" fontId="10" fillId="2" borderId="43" xfId="0" applyFont="1" applyFill="1" applyBorder="1" applyAlignment="1">
      <alignment wrapText="1"/>
    </xf>
    <xf numFmtId="0" fontId="10" fillId="2" borderId="44" xfId="0" applyFont="1" applyFill="1" applyBorder="1" applyAlignment="1">
      <alignment horizontal="center" wrapText="1"/>
    </xf>
    <xf numFmtId="0" fontId="10" fillId="0" borderId="44" xfId="0" applyFont="1" applyFill="1" applyBorder="1" applyAlignment="1">
      <alignment horizontal="center" wrapText="1"/>
    </xf>
    <xf numFmtId="0" fontId="10" fillId="2" borderId="44" xfId="0" applyFont="1" applyFill="1" applyBorder="1" applyAlignment="1">
      <alignment wrapText="1"/>
    </xf>
    <xf numFmtId="0" fontId="10" fillId="2" borderId="45" xfId="0" applyFont="1" applyFill="1" applyBorder="1" applyAlignment="1">
      <alignment wrapText="1"/>
    </xf>
    <xf numFmtId="0" fontId="7" fillId="0" borderId="43" xfId="0" applyFont="1" applyBorder="1" applyAlignment="1">
      <alignment horizontal="center" vertical="center"/>
    </xf>
    <xf numFmtId="0" fontId="8" fillId="0" borderId="43" xfId="0" applyFont="1" applyBorder="1"/>
    <xf numFmtId="0" fontId="8" fillId="0" borderId="43" xfId="0" applyFont="1" applyBorder="1" applyAlignment="1">
      <alignment horizontal="center" wrapText="1"/>
    </xf>
    <xf numFmtId="0" fontId="9" fillId="9" borderId="34" xfId="0" applyFont="1" applyFill="1" applyBorder="1"/>
    <xf numFmtId="0" fontId="9" fillId="9" borderId="35" xfId="0" applyFont="1" applyFill="1" applyBorder="1" applyAlignment="1">
      <alignment horizontal="center" wrapText="1"/>
    </xf>
    <xf numFmtId="0" fontId="9" fillId="0" borderId="35" xfId="0" applyFont="1" applyFill="1" applyBorder="1" applyAlignment="1">
      <alignment horizontal="center" wrapText="1"/>
    </xf>
    <xf numFmtId="0" fontId="9" fillId="9" borderId="35" xfId="0" applyFont="1" applyFill="1" applyBorder="1"/>
    <xf numFmtId="0" fontId="9" fillId="9" borderId="36" xfId="0" applyFont="1" applyFill="1" applyBorder="1"/>
    <xf numFmtId="0" fontId="15" fillId="9" borderId="34" xfId="0" applyFont="1" applyFill="1" applyBorder="1" applyAlignment="1">
      <alignment horizontal="center" vertical="center" wrapText="1"/>
    </xf>
    <xf numFmtId="0" fontId="16" fillId="9" borderId="34" xfId="0" applyFont="1" applyFill="1" applyBorder="1"/>
    <xf numFmtId="0" fontId="8" fillId="17" borderId="46" xfId="0" applyFont="1" applyFill="1" applyBorder="1"/>
    <xf numFmtId="0" fontId="7" fillId="17" borderId="46" xfId="0" applyFont="1" applyFill="1" applyBorder="1" applyAlignment="1">
      <alignment horizontal="center" vertical="center"/>
    </xf>
    <xf numFmtId="0" fontId="8" fillId="17" borderId="47" xfId="0" applyFont="1" applyFill="1" applyBorder="1" applyAlignment="1">
      <alignment horizontal="center" wrapText="1"/>
    </xf>
    <xf numFmtId="0" fontId="8" fillId="17" borderId="47" xfId="0" applyFont="1" applyFill="1" applyBorder="1"/>
    <xf numFmtId="0" fontId="8" fillId="17" borderId="48" xfId="0" applyFont="1" applyFill="1" applyBorder="1"/>
    <xf numFmtId="0" fontId="8" fillId="17" borderId="49" xfId="0" applyFont="1" applyFill="1" applyBorder="1"/>
    <xf numFmtId="0" fontId="7" fillId="17" borderId="49" xfId="0" applyFont="1" applyFill="1" applyBorder="1" applyAlignment="1">
      <alignment horizontal="center" vertical="center"/>
    </xf>
    <xf numFmtId="0" fontId="8" fillId="17" borderId="50" xfId="0" applyFont="1" applyFill="1" applyBorder="1" applyAlignment="1">
      <alignment horizontal="center" wrapText="1"/>
    </xf>
    <xf numFmtId="0" fontId="8" fillId="17" borderId="50" xfId="0" applyFont="1" applyFill="1" applyBorder="1"/>
    <xf numFmtId="0" fontId="8" fillId="17" borderId="51" xfId="0" applyFont="1" applyFill="1" applyBorder="1"/>
    <xf numFmtId="0" fontId="9" fillId="9" borderId="52" xfId="0" applyFont="1" applyFill="1" applyBorder="1"/>
    <xf numFmtId="0" fontId="9" fillId="9" borderId="53" xfId="0" applyFont="1" applyFill="1" applyBorder="1" applyAlignment="1">
      <alignment horizontal="center" wrapText="1"/>
    </xf>
    <xf numFmtId="0" fontId="9" fillId="0" borderId="53" xfId="0" applyFont="1" applyFill="1" applyBorder="1" applyAlignment="1">
      <alignment horizontal="center" wrapText="1"/>
    </xf>
    <xf numFmtId="0" fontId="9" fillId="9" borderId="53" xfId="0" applyFont="1" applyFill="1" applyBorder="1"/>
    <xf numFmtId="0" fontId="9" fillId="9" borderId="54" xfId="0" applyFont="1" applyFill="1" applyBorder="1"/>
    <xf numFmtId="0" fontId="21" fillId="9" borderId="53" xfId="0" applyFont="1" applyFill="1" applyBorder="1" applyAlignment="1">
      <alignment horizontal="center" wrapText="1"/>
    </xf>
    <xf numFmtId="0" fontId="15" fillId="9" borderId="52" xfId="0" applyFont="1" applyFill="1" applyBorder="1" applyAlignment="1">
      <alignment horizontal="center" vertical="center" wrapText="1"/>
    </xf>
    <xf numFmtId="0" fontId="7" fillId="18" borderId="55" xfId="0" applyFont="1" applyFill="1" applyBorder="1" applyAlignment="1">
      <alignment horizontal="center" vertical="center" wrapText="1"/>
    </xf>
    <xf numFmtId="0" fontId="8" fillId="18" borderId="55" xfId="0" applyFont="1" applyFill="1" applyBorder="1"/>
    <xf numFmtId="0" fontId="8" fillId="18" borderId="56" xfId="0" applyFont="1" applyFill="1" applyBorder="1" applyAlignment="1">
      <alignment horizontal="center" wrapText="1"/>
    </xf>
    <xf numFmtId="0" fontId="8" fillId="18" borderId="56" xfId="0" applyFont="1" applyFill="1" applyBorder="1"/>
    <xf numFmtId="0" fontId="8" fillId="18" borderId="57" xfId="0" applyFont="1" applyFill="1" applyBorder="1"/>
    <xf numFmtId="0" fontId="9" fillId="10" borderId="58" xfId="0" applyFont="1" applyFill="1" applyBorder="1"/>
    <xf numFmtId="0" fontId="9" fillId="10" borderId="59" xfId="0" applyFont="1" applyFill="1" applyBorder="1" applyAlignment="1">
      <alignment horizontal="center" wrapText="1"/>
    </xf>
    <xf numFmtId="0" fontId="9" fillId="0" borderId="59" xfId="0" applyFont="1" applyFill="1" applyBorder="1" applyAlignment="1">
      <alignment horizontal="center" wrapText="1"/>
    </xf>
    <xf numFmtId="0" fontId="9" fillId="10" borderId="59" xfId="0" applyFont="1" applyFill="1" applyBorder="1"/>
    <xf numFmtId="0" fontId="9" fillId="10" borderId="60" xfId="0" applyFont="1" applyFill="1" applyBorder="1"/>
    <xf numFmtId="0" fontId="17" fillId="10" borderId="59" xfId="0" applyFont="1" applyFill="1" applyBorder="1" applyAlignment="1">
      <alignment horizontal="center" wrapText="1"/>
    </xf>
    <xf numFmtId="0" fontId="15" fillId="10" borderId="58" xfId="0" applyFont="1" applyFill="1" applyBorder="1" applyAlignment="1">
      <alignment horizontal="center" vertical="center" wrapText="1"/>
    </xf>
    <xf numFmtId="0" fontId="16" fillId="10" borderId="58" xfId="0" applyFont="1" applyFill="1" applyBorder="1"/>
    <xf numFmtId="0" fontId="9" fillId="10" borderId="61" xfId="0" applyFont="1" applyFill="1" applyBorder="1"/>
    <xf numFmtId="0" fontId="9" fillId="10" borderId="62" xfId="0" applyFont="1" applyFill="1" applyBorder="1" applyAlignment="1">
      <alignment horizontal="center" wrapText="1"/>
    </xf>
    <xf numFmtId="0" fontId="9" fillId="0" borderId="62" xfId="0" applyFont="1" applyFill="1" applyBorder="1" applyAlignment="1">
      <alignment horizontal="center" wrapText="1"/>
    </xf>
    <xf numFmtId="0" fontId="9" fillId="10" borderId="62" xfId="0" applyFont="1" applyFill="1" applyBorder="1"/>
    <xf numFmtId="0" fontId="9" fillId="10" borderId="63" xfId="0" applyFont="1" applyFill="1" applyBorder="1"/>
    <xf numFmtId="0" fontId="15" fillId="10" borderId="61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wrapText="1"/>
    </xf>
    <xf numFmtId="0" fontId="8" fillId="0" borderId="50" xfId="0" applyFont="1" applyFill="1" applyBorder="1" applyAlignment="1">
      <alignment horizontal="center" wrapText="1"/>
    </xf>
    <xf numFmtId="0" fontId="8" fillId="0" borderId="56" xfId="0" applyFont="1" applyFill="1" applyBorder="1" applyAlignment="1">
      <alignment horizontal="center" wrapText="1"/>
    </xf>
    <xf numFmtId="0" fontId="8" fillId="0" borderId="41" xfId="0" applyFont="1" applyFill="1" applyBorder="1" applyAlignment="1">
      <alignment horizontal="center" wrapText="1"/>
    </xf>
    <xf numFmtId="0" fontId="0" fillId="0" borderId="0" xfId="0" applyFill="1"/>
    <xf numFmtId="1" fontId="6" fillId="19" borderId="28" xfId="0" applyNumberFormat="1" applyFont="1" applyFill="1" applyBorder="1"/>
    <xf numFmtId="1" fontId="14" fillId="19" borderId="28" xfId="0" applyNumberFormat="1" applyFont="1" applyFill="1" applyBorder="1" applyAlignment="1">
      <alignment wrapText="1"/>
    </xf>
    <xf numFmtId="0" fontId="23" fillId="2" borderId="37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wrapText="1"/>
    </xf>
    <xf numFmtId="0" fontId="24" fillId="2" borderId="34" xfId="0" applyFont="1" applyFill="1" applyBorder="1" applyAlignment="1">
      <alignment wrapText="1"/>
    </xf>
    <xf numFmtId="0" fontId="23" fillId="2" borderId="43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indent="5"/>
    </xf>
    <xf numFmtId="0" fontId="7" fillId="4" borderId="64" xfId="0" applyFont="1" applyFill="1" applyBorder="1" applyAlignment="1">
      <alignment horizontal="center" vertical="center"/>
    </xf>
    <xf numFmtId="0" fontId="8" fillId="4" borderId="64" xfId="0" applyFont="1" applyFill="1" applyBorder="1"/>
    <xf numFmtId="0" fontId="7" fillId="0" borderId="66" xfId="0" applyFont="1" applyFill="1" applyBorder="1" applyAlignment="1">
      <alignment horizontal="center" vertical="center"/>
    </xf>
    <xf numFmtId="0" fontId="8" fillId="0" borderId="66" xfId="0" applyFont="1" applyFill="1" applyBorder="1"/>
    <xf numFmtId="0" fontId="8" fillId="0" borderId="67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20" borderId="0" xfId="0" applyFont="1" applyFill="1"/>
    <xf numFmtId="0" fontId="0" fillId="20" borderId="0" xfId="0" applyFill="1"/>
    <xf numFmtId="0" fontId="0" fillId="20" borderId="0" xfId="0" applyFill="1" applyAlignment="1">
      <alignment horizontal="center" wrapText="1"/>
    </xf>
    <xf numFmtId="0" fontId="0" fillId="20" borderId="0" xfId="0" applyFill="1" applyBorder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/>
    <xf numFmtId="1" fontId="6" fillId="7" borderId="28" xfId="0" applyNumberFormat="1" applyFont="1" applyFill="1" applyBorder="1"/>
    <xf numFmtId="1" fontId="14" fillId="0" borderId="0" xfId="0" applyNumberFormat="1" applyFont="1" applyFill="1" applyBorder="1" applyAlignment="1">
      <alignment wrapText="1"/>
    </xf>
    <xf numFmtId="0" fontId="0" fillId="9" borderId="0" xfId="0" applyFill="1"/>
    <xf numFmtId="0" fontId="3" fillId="9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/>
    <xf numFmtId="3" fontId="18" fillId="0" borderId="0" xfId="0" applyNumberFormat="1" applyFont="1"/>
    <xf numFmtId="0" fontId="17" fillId="0" borderId="0" xfId="0" applyFont="1" applyAlignment="1">
      <alignment horizontal="left" indent="2"/>
    </xf>
    <xf numFmtId="3" fontId="18" fillId="0" borderId="30" xfId="0" applyNumberFormat="1" applyFont="1" applyBorder="1"/>
    <xf numFmtId="3" fontId="7" fillId="0" borderId="0" xfId="0" applyNumberFormat="1" applyFont="1"/>
    <xf numFmtId="3" fontId="19" fillId="0" borderId="0" xfId="0" applyNumberFormat="1" applyFont="1"/>
    <xf numFmtId="0" fontId="20" fillId="0" borderId="0" xfId="0" applyFont="1"/>
    <xf numFmtId="164" fontId="18" fillId="0" borderId="0" xfId="1" applyNumberFormat="1" applyFont="1"/>
    <xf numFmtId="0" fontId="7" fillId="2" borderId="0" xfId="0" applyFont="1" applyFill="1" applyAlignment="1">
      <alignment horizontal="center" wrapText="1"/>
    </xf>
    <xf numFmtId="164" fontId="18" fillId="0" borderId="30" xfId="1" applyNumberFormat="1" applyFont="1" applyBorder="1"/>
    <xf numFmtId="0" fontId="8" fillId="21" borderId="0" xfId="0" applyFont="1" applyFill="1" applyBorder="1"/>
    <xf numFmtId="0" fontId="7" fillId="21" borderId="0" xfId="0" applyFont="1" applyFill="1" applyBorder="1" applyAlignment="1">
      <alignment horizontal="center" vertical="center"/>
    </xf>
    <xf numFmtId="0" fontId="8" fillId="21" borderId="2" xfId="0" applyFont="1" applyFill="1" applyBorder="1" applyAlignment="1">
      <alignment horizontal="center" wrapText="1"/>
    </xf>
    <xf numFmtId="0" fontId="8" fillId="21" borderId="2" xfId="0" applyFont="1" applyFill="1" applyBorder="1"/>
    <xf numFmtId="0" fontId="8" fillId="21" borderId="7" xfId="0" applyFont="1" applyFill="1" applyBorder="1"/>
    <xf numFmtId="164" fontId="19" fillId="0" borderId="0" xfId="1" applyNumberFormat="1" applyFont="1"/>
    <xf numFmtId="1" fontId="6" fillId="14" borderId="28" xfId="0" applyNumberFormat="1" applyFont="1" applyFill="1" applyBorder="1"/>
    <xf numFmtId="0" fontId="7" fillId="14" borderId="4" xfId="0" applyFont="1" applyFill="1" applyBorder="1" applyAlignment="1">
      <alignment horizontal="center" vertical="center" wrapText="1"/>
    </xf>
    <xf numFmtId="0" fontId="7" fillId="14" borderId="4" xfId="0" applyFont="1" applyFill="1" applyBorder="1"/>
    <xf numFmtId="0" fontId="7" fillId="0" borderId="0" xfId="0" applyFont="1" applyFill="1" applyBorder="1"/>
    <xf numFmtId="0" fontId="25" fillId="22" borderId="72" xfId="0" applyFont="1" applyFill="1" applyBorder="1" applyAlignment="1">
      <alignment wrapText="1"/>
    </xf>
    <xf numFmtId="0" fontId="25" fillId="22" borderId="72" xfId="0" applyFont="1" applyFill="1" applyBorder="1" applyAlignment="1">
      <alignment horizontal="center" wrapText="1"/>
    </xf>
    <xf numFmtId="0" fontId="25" fillId="0" borderId="72" xfId="0" applyFont="1" applyFill="1" applyBorder="1" applyAlignment="1">
      <alignment horizontal="center" wrapText="1"/>
    </xf>
    <xf numFmtId="0" fontId="7" fillId="0" borderId="72" xfId="0" applyFont="1" applyBorder="1" applyAlignment="1">
      <alignment wrapText="1"/>
    </xf>
    <xf numFmtId="0" fontId="7" fillId="0" borderId="72" xfId="0" applyFont="1" applyBorder="1" applyAlignment="1">
      <alignment horizontal="center" wrapText="1"/>
    </xf>
    <xf numFmtId="0" fontId="11" fillId="0" borderId="72" xfId="0" applyFont="1" applyFill="1" applyBorder="1" applyAlignment="1">
      <alignment horizontal="center" wrapText="1"/>
    </xf>
    <xf numFmtId="0" fontId="16" fillId="0" borderId="0" xfId="0" applyFont="1" applyFill="1" applyBorder="1"/>
    <xf numFmtId="0" fontId="24" fillId="0" borderId="0" xfId="0" applyFont="1" applyFill="1" applyBorder="1" applyAlignment="1">
      <alignment wrapText="1"/>
    </xf>
    <xf numFmtId="0" fontId="7" fillId="23" borderId="10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1" fontId="6" fillId="14" borderId="28" xfId="0" applyNumberFormat="1" applyFont="1" applyFill="1" applyBorder="1" applyAlignment="1">
      <alignment vertical="center"/>
    </xf>
    <xf numFmtId="1" fontId="4" fillId="14" borderId="2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23" borderId="10" xfId="0" applyFont="1" applyFill="1" applyBorder="1" applyAlignment="1">
      <alignment vertical="center"/>
    </xf>
    <xf numFmtId="0" fontId="16" fillId="12" borderId="13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13" borderId="19" xfId="0" applyFont="1" applyFill="1" applyBorder="1" applyAlignment="1">
      <alignment vertical="center"/>
    </xf>
    <xf numFmtId="0" fontId="16" fillId="14" borderId="22" xfId="0" applyFont="1" applyFill="1" applyBorder="1" applyAlignment="1">
      <alignment vertical="center"/>
    </xf>
    <xf numFmtId="0" fontId="8" fillId="17" borderId="46" xfId="0" applyFont="1" applyFill="1" applyBorder="1" applyAlignment="1">
      <alignment vertical="center"/>
    </xf>
    <xf numFmtId="0" fontId="16" fillId="9" borderId="34" xfId="0" applyFont="1" applyFill="1" applyBorder="1" applyAlignment="1">
      <alignment vertical="center"/>
    </xf>
    <xf numFmtId="0" fontId="16" fillId="9" borderId="35" xfId="0" applyFont="1" applyFill="1" applyBorder="1" applyAlignment="1">
      <alignment horizontal="center" vertical="center" wrapText="1"/>
    </xf>
    <xf numFmtId="0" fontId="8" fillId="17" borderId="49" xfId="0" applyFont="1" applyFill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66" xfId="0" applyFont="1" applyFill="1" applyBorder="1" applyAlignment="1">
      <alignment vertical="center"/>
    </xf>
    <xf numFmtId="0" fontId="8" fillId="0" borderId="67" xfId="0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0" fontId="8" fillId="15" borderId="1" xfId="0" applyFont="1" applyFill="1" applyBorder="1" applyAlignment="1">
      <alignment vertical="center"/>
    </xf>
    <xf numFmtId="0" fontId="8" fillId="4" borderId="6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96" xfId="0" applyFont="1" applyBorder="1" applyAlignment="1">
      <alignment horizontal="center" wrapText="1"/>
    </xf>
    <xf numFmtId="0" fontId="8" fillId="0" borderId="97" xfId="0" applyFont="1" applyFill="1" applyBorder="1" applyAlignment="1">
      <alignment horizontal="center" wrapText="1"/>
    </xf>
    <xf numFmtId="0" fontId="8" fillId="0" borderId="102" xfId="0" applyFont="1" applyBorder="1" applyAlignment="1">
      <alignment horizontal="center" wrapText="1"/>
    </xf>
    <xf numFmtId="0" fontId="8" fillId="0" borderId="103" xfId="0" applyFont="1" applyBorder="1" applyAlignment="1">
      <alignment horizontal="center" wrapText="1"/>
    </xf>
    <xf numFmtId="0" fontId="8" fillId="0" borderId="99" xfId="0" applyFont="1" applyBorder="1" applyAlignment="1">
      <alignment horizontal="center" wrapText="1"/>
    </xf>
    <xf numFmtId="0" fontId="8" fillId="0" borderId="112" xfId="0" applyFont="1" applyBorder="1" applyAlignment="1">
      <alignment horizontal="center" wrapText="1"/>
    </xf>
    <xf numFmtId="0" fontId="8" fillId="0" borderId="113" xfId="0" applyFont="1" applyBorder="1" applyAlignment="1">
      <alignment horizontal="center" wrapText="1"/>
    </xf>
    <xf numFmtId="0" fontId="8" fillId="0" borderId="118" xfId="0" applyFont="1" applyFill="1" applyBorder="1" applyAlignment="1">
      <alignment horizontal="center" wrapText="1"/>
    </xf>
    <xf numFmtId="0" fontId="8" fillId="0" borderId="119" xfId="0" applyFont="1" applyFill="1" applyBorder="1" applyAlignment="1">
      <alignment horizontal="center" wrapText="1"/>
    </xf>
    <xf numFmtId="0" fontId="8" fillId="15" borderId="124" xfId="0" applyFont="1" applyFill="1" applyBorder="1" applyAlignment="1">
      <alignment horizontal="center" vertical="center" wrapText="1"/>
    </xf>
    <xf numFmtId="0" fontId="8" fillId="15" borderId="125" xfId="0" applyFont="1" applyFill="1" applyBorder="1" applyAlignment="1">
      <alignment horizontal="center" vertical="center" wrapText="1"/>
    </xf>
    <xf numFmtId="0" fontId="8" fillId="15" borderId="126" xfId="0" applyFont="1" applyFill="1" applyBorder="1" applyAlignment="1">
      <alignment horizontal="center" vertical="center" wrapText="1"/>
    </xf>
    <xf numFmtId="0" fontId="3" fillId="0" borderId="127" xfId="0" applyFont="1" applyBorder="1" applyAlignment="1">
      <alignment horizontal="center" wrapText="1"/>
    </xf>
    <xf numFmtId="0" fontId="8" fillId="4" borderId="128" xfId="0" applyFont="1" applyFill="1" applyBorder="1" applyAlignment="1">
      <alignment horizontal="center" vertical="center" wrapText="1"/>
    </xf>
    <xf numFmtId="0" fontId="8" fillId="4" borderId="129" xfId="0" applyFont="1" applyFill="1" applyBorder="1" applyAlignment="1">
      <alignment horizontal="center" vertical="center" wrapText="1"/>
    </xf>
    <xf numFmtId="0" fontId="1" fillId="0" borderId="0" xfId="2"/>
    <xf numFmtId="0" fontId="27" fillId="0" borderId="0" xfId="2" applyFont="1"/>
    <xf numFmtId="0" fontId="27" fillId="0" borderId="0" xfId="2" applyFont="1" applyFill="1"/>
    <xf numFmtId="0" fontId="28" fillId="0" borderId="0" xfId="2" applyFont="1"/>
    <xf numFmtId="1" fontId="6" fillId="5" borderId="6" xfId="0" applyNumberFormat="1" applyFont="1" applyFill="1" applyBorder="1" applyAlignment="1">
      <alignment horizontal="center" vertical="center"/>
    </xf>
    <xf numFmtId="0" fontId="1" fillId="0" borderId="0" xfId="2" applyAlignment="1">
      <alignment horizontal="left" vertical="top"/>
    </xf>
    <xf numFmtId="0" fontId="8" fillId="0" borderId="7" xfId="0" applyFont="1" applyBorder="1" applyAlignment="1">
      <alignment horizontal="center" wrapText="1"/>
    </xf>
    <xf numFmtId="0" fontId="8" fillId="0" borderId="138" xfId="0" applyFont="1" applyFill="1" applyBorder="1" applyAlignment="1">
      <alignment horizontal="center" wrapText="1"/>
    </xf>
    <xf numFmtId="0" fontId="8" fillId="4" borderId="139" xfId="0" applyFont="1" applyFill="1" applyBorder="1" applyAlignment="1">
      <alignment horizontal="center" vertical="center" wrapText="1"/>
    </xf>
    <xf numFmtId="0" fontId="25" fillId="22" borderId="70" xfId="0" applyFont="1" applyFill="1" applyBorder="1" applyAlignment="1">
      <alignment horizontal="center" wrapText="1"/>
    </xf>
    <xf numFmtId="0" fontId="7" fillId="0" borderId="70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0" fillId="20" borderId="7" xfId="0" applyFill="1" applyBorder="1" applyAlignment="1">
      <alignment horizontal="center" wrapText="1"/>
    </xf>
    <xf numFmtId="3" fontId="0" fillId="0" borderId="7" xfId="0" applyNumberFormat="1" applyBorder="1" applyAlignment="1">
      <alignment horizontal="center" wrapText="1"/>
    </xf>
    <xf numFmtId="0" fontId="25" fillId="22" borderId="141" xfId="0" applyFont="1" applyFill="1" applyBorder="1" applyAlignment="1">
      <alignment horizontal="center" wrapText="1"/>
    </xf>
    <xf numFmtId="0" fontId="7" fillId="0" borderId="141" xfId="0" applyFont="1" applyBorder="1" applyAlignment="1">
      <alignment horizontal="center" wrapText="1"/>
    </xf>
    <xf numFmtId="0" fontId="3" fillId="0" borderId="146" xfId="0" applyFont="1" applyBorder="1" applyAlignment="1">
      <alignment horizontal="center" wrapText="1"/>
    </xf>
    <xf numFmtId="0" fontId="8" fillId="0" borderId="148" xfId="0" applyFont="1" applyBorder="1" applyAlignment="1">
      <alignment horizontal="center" wrapText="1"/>
    </xf>
    <xf numFmtId="0" fontId="8" fillId="0" borderId="149" xfId="0" applyFont="1" applyBorder="1" applyAlignment="1">
      <alignment horizontal="center" wrapText="1"/>
    </xf>
    <xf numFmtId="0" fontId="8" fillId="0" borderId="154" xfId="0" applyFont="1" applyBorder="1" applyAlignment="1">
      <alignment horizontal="center" wrapText="1"/>
    </xf>
    <xf numFmtId="0" fontId="8" fillId="0" borderId="157" xfId="0" applyFont="1" applyFill="1" applyBorder="1" applyAlignment="1">
      <alignment horizontal="center" wrapText="1"/>
    </xf>
    <xf numFmtId="0" fontId="8" fillId="4" borderId="158" xfId="0" applyFont="1" applyFill="1" applyBorder="1" applyAlignment="1">
      <alignment horizontal="center" vertical="center" wrapText="1"/>
    </xf>
    <xf numFmtId="0" fontId="3" fillId="0" borderId="159" xfId="0" applyFont="1" applyBorder="1" applyAlignment="1">
      <alignment horizontal="center" wrapText="1"/>
    </xf>
    <xf numFmtId="0" fontId="8" fillId="0" borderId="160" xfId="0" applyFont="1" applyBorder="1" applyAlignment="1">
      <alignment horizont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8" fillId="0" borderId="164" xfId="0" applyFont="1" applyFill="1" applyBorder="1" applyAlignment="1">
      <alignment horizontal="center" wrapText="1"/>
    </xf>
    <xf numFmtId="0" fontId="8" fillId="0" borderId="66" xfId="0" applyFont="1" applyFill="1" applyBorder="1" applyAlignment="1">
      <alignment horizontal="center" wrapText="1"/>
    </xf>
    <xf numFmtId="0" fontId="8" fillId="15" borderId="171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wrapText="1"/>
    </xf>
    <xf numFmtId="0" fontId="3" fillId="0" borderId="176" xfId="0" applyFont="1" applyBorder="1" applyAlignment="1">
      <alignment horizontal="center" wrapText="1"/>
    </xf>
    <xf numFmtId="0" fontId="8" fillId="4" borderId="177" xfId="0" applyFont="1" applyFill="1" applyBorder="1" applyAlignment="1">
      <alignment horizontal="center" vertical="center" wrapText="1"/>
    </xf>
    <xf numFmtId="0" fontId="25" fillId="22" borderId="71" xfId="0" applyFont="1" applyFill="1" applyBorder="1" applyAlignment="1">
      <alignment horizontal="center" wrapText="1"/>
    </xf>
    <xf numFmtId="0" fontId="11" fillId="0" borderId="71" xfId="0" applyFont="1" applyFill="1" applyBorder="1" applyAlignment="1">
      <alignment horizontal="center" wrapText="1"/>
    </xf>
    <xf numFmtId="0" fontId="3" fillId="0" borderId="178" xfId="0" applyFont="1" applyBorder="1" applyAlignment="1">
      <alignment horizontal="center" wrapText="1"/>
    </xf>
    <xf numFmtId="0" fontId="0" fillId="20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0" fontId="25" fillId="22" borderId="179" xfId="0" applyFont="1" applyFill="1" applyBorder="1" applyAlignment="1">
      <alignment horizontal="center" wrapText="1"/>
    </xf>
    <xf numFmtId="0" fontId="11" fillId="0" borderId="179" xfId="0" applyFont="1" applyFill="1" applyBorder="1" applyAlignment="1">
      <alignment horizontal="center" wrapText="1"/>
    </xf>
    <xf numFmtId="0" fontId="8" fillId="25" borderId="0" xfId="0" applyFont="1" applyFill="1" applyBorder="1" applyAlignment="1">
      <alignment vertical="center"/>
    </xf>
    <xf numFmtId="0" fontId="7" fillId="25" borderId="0" xfId="0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wrapText="1"/>
    </xf>
    <xf numFmtId="0" fontId="8" fillId="25" borderId="0" xfId="0" applyFont="1" applyFill="1" applyBorder="1"/>
    <xf numFmtId="0" fontId="8" fillId="26" borderId="6" xfId="0" applyFont="1" applyFill="1" applyBorder="1" applyAlignment="1">
      <alignment horizontal="center" wrapText="1"/>
    </xf>
    <xf numFmtId="0" fontId="15" fillId="14" borderId="34" xfId="0" applyFont="1" applyFill="1" applyBorder="1" applyAlignment="1">
      <alignment horizontal="center" vertical="center" wrapText="1"/>
    </xf>
    <xf numFmtId="0" fontId="8" fillId="4" borderId="189" xfId="0" applyFont="1" applyFill="1" applyBorder="1" applyAlignment="1">
      <alignment horizontal="center" vertical="center" wrapText="1"/>
    </xf>
    <xf numFmtId="0" fontId="8" fillId="25" borderId="184" xfId="0" applyFont="1" applyFill="1" applyBorder="1" applyAlignment="1">
      <alignment horizontal="center" vertical="center" wrapText="1"/>
    </xf>
    <xf numFmtId="0" fontId="16" fillId="9" borderId="95" xfId="0" applyFont="1" applyFill="1" applyBorder="1" applyAlignment="1">
      <alignment horizontal="center" vertical="center" wrapText="1"/>
    </xf>
    <xf numFmtId="0" fontId="16" fillId="14" borderId="23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wrapText="1"/>
    </xf>
    <xf numFmtId="0" fontId="7" fillId="0" borderId="72" xfId="0" applyFont="1" applyFill="1" applyBorder="1" applyAlignment="1">
      <alignment horizontal="center" wrapText="1"/>
    </xf>
    <xf numFmtId="1" fontId="6" fillId="14" borderId="28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6" fillId="14" borderId="28" xfId="0" applyNumberFormat="1" applyFont="1" applyFill="1" applyBorder="1" applyAlignment="1">
      <alignment horizontal="center"/>
    </xf>
    <xf numFmtId="1" fontId="6" fillId="14" borderId="140" xfId="0" applyNumberFormat="1" applyFont="1" applyFill="1" applyBorder="1" applyAlignment="1">
      <alignment horizontal="center"/>
    </xf>
    <xf numFmtId="1" fontId="6" fillId="14" borderId="0" xfId="0" applyNumberFormat="1" applyFont="1" applyFill="1" applyBorder="1" applyAlignment="1">
      <alignment horizontal="center"/>
    </xf>
    <xf numFmtId="1" fontId="6" fillId="14" borderId="6" xfId="0" applyNumberFormat="1" applyFont="1" applyFill="1" applyBorder="1" applyAlignment="1">
      <alignment horizontal="center"/>
    </xf>
    <xf numFmtId="0" fontId="8" fillId="17" borderId="51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0" xfId="0" applyFont="1" applyFill="1" applyBorder="1" applyAlignment="1">
      <alignment horizontal="center" vertical="center" wrapText="1"/>
    </xf>
    <xf numFmtId="0" fontId="8" fillId="25" borderId="206" xfId="0" applyFont="1" applyFill="1" applyBorder="1" applyAlignment="1">
      <alignment horizontal="center" vertical="center" wrapText="1"/>
    </xf>
    <xf numFmtId="0" fontId="8" fillId="25" borderId="195" xfId="0" applyFont="1" applyFill="1" applyBorder="1" applyAlignment="1">
      <alignment horizontal="center" vertical="center" wrapText="1"/>
    </xf>
    <xf numFmtId="0" fontId="8" fillId="25" borderId="196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>
      <alignment horizontal="center" vertical="center" wrapText="1"/>
    </xf>
    <xf numFmtId="0" fontId="16" fillId="12" borderId="93" xfId="0" applyFont="1" applyFill="1" applyBorder="1" applyAlignment="1">
      <alignment horizontal="center" vertical="center" wrapText="1"/>
    </xf>
    <xf numFmtId="0" fontId="8" fillId="25" borderId="194" xfId="0" applyFont="1" applyFill="1" applyBorder="1" applyAlignment="1">
      <alignment horizontal="center" vertical="center" wrapText="1"/>
    </xf>
    <xf numFmtId="0" fontId="8" fillId="25" borderId="200" xfId="0" applyFont="1" applyFill="1" applyBorder="1" applyAlignment="1">
      <alignment horizontal="center" vertical="center" wrapText="1"/>
    </xf>
    <xf numFmtId="0" fontId="16" fillId="14" borderId="132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16" fillId="14" borderId="133" xfId="0" applyFont="1" applyFill="1" applyBorder="1" applyAlignment="1">
      <alignment horizontal="center" vertical="center" wrapText="1"/>
    </xf>
    <xf numFmtId="0" fontId="8" fillId="25" borderId="197" xfId="0" applyFont="1" applyFill="1" applyBorder="1" applyAlignment="1">
      <alignment horizontal="center" vertical="center" wrapText="1"/>
    </xf>
    <xf numFmtId="0" fontId="8" fillId="25" borderId="198" xfId="0" applyFont="1" applyFill="1" applyBorder="1" applyAlignment="1">
      <alignment horizontal="center" vertical="center" wrapText="1"/>
    </xf>
    <xf numFmtId="0" fontId="8" fillId="25" borderId="202" xfId="0" applyFont="1" applyFill="1" applyBorder="1" applyAlignment="1">
      <alignment horizontal="center" vertical="center" wrapText="1"/>
    </xf>
    <xf numFmtId="0" fontId="16" fillId="12" borderId="136" xfId="0" applyFont="1" applyFill="1" applyBorder="1" applyAlignment="1">
      <alignment horizontal="center" vertical="center" wrapText="1"/>
    </xf>
    <xf numFmtId="0" fontId="16" fillId="12" borderId="137" xfId="0" applyFont="1" applyFill="1" applyBorder="1" applyAlignment="1">
      <alignment horizontal="center" vertical="center" wrapText="1"/>
    </xf>
    <xf numFmtId="0" fontId="8" fillId="17" borderId="130" xfId="0" applyFont="1" applyFill="1" applyBorder="1" applyAlignment="1">
      <alignment horizontal="center" vertical="center" wrapText="1"/>
    </xf>
    <xf numFmtId="0" fontId="8" fillId="17" borderId="49" xfId="0" applyFont="1" applyFill="1" applyBorder="1" applyAlignment="1">
      <alignment horizontal="center" vertical="center" wrapText="1"/>
    </xf>
    <xf numFmtId="0" fontId="8" fillId="17" borderId="131" xfId="0" applyFont="1" applyFill="1" applyBorder="1" applyAlignment="1">
      <alignment horizontal="center" vertical="center" wrapText="1"/>
    </xf>
    <xf numFmtId="0" fontId="8" fillId="25" borderId="201" xfId="0" applyFont="1" applyFill="1" applyBorder="1" applyAlignment="1">
      <alignment horizontal="center" vertical="center" wrapText="1"/>
    </xf>
    <xf numFmtId="0" fontId="8" fillId="25" borderId="181" xfId="0" applyFont="1" applyFill="1" applyBorder="1" applyAlignment="1">
      <alignment horizontal="center" vertical="center" wrapText="1"/>
    </xf>
    <xf numFmtId="0" fontId="8" fillId="25" borderId="182" xfId="0" applyFont="1" applyFill="1" applyBorder="1" applyAlignment="1">
      <alignment horizontal="center" vertical="center" wrapText="1"/>
    </xf>
    <xf numFmtId="0" fontId="3" fillId="23" borderId="183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23" borderId="172" xfId="0" applyFont="1" applyFill="1" applyBorder="1" applyAlignment="1">
      <alignment horizontal="center" vertical="center" wrapText="1"/>
    </xf>
    <xf numFmtId="0" fontId="8" fillId="25" borderId="0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99" xfId="0" applyFont="1" applyFill="1" applyBorder="1" applyAlignment="1">
      <alignment horizontal="center" vertical="center" wrapText="1"/>
    </xf>
    <xf numFmtId="0" fontId="8" fillId="25" borderId="199" xfId="0" applyFont="1" applyFill="1" applyBorder="1" applyAlignment="1">
      <alignment horizontal="center" vertical="center" wrapText="1"/>
    </xf>
    <xf numFmtId="0" fontId="8" fillId="25" borderId="144" xfId="0" applyFont="1" applyFill="1" applyBorder="1" applyAlignment="1">
      <alignment horizontal="center" vertical="center" wrapText="1"/>
    </xf>
    <xf numFmtId="0" fontId="8" fillId="25" borderId="79" xfId="0" applyFont="1" applyFill="1" applyBorder="1" applyAlignment="1">
      <alignment horizontal="center" vertical="center" wrapText="1"/>
    </xf>
    <xf numFmtId="0" fontId="8" fillId="25" borderId="156" xfId="0" applyFont="1" applyFill="1" applyBorder="1" applyAlignment="1">
      <alignment horizontal="center" vertical="center" wrapText="1"/>
    </xf>
    <xf numFmtId="0" fontId="8" fillId="25" borderId="162" xfId="0" applyFont="1" applyFill="1" applyBorder="1" applyAlignment="1">
      <alignment horizontal="center" vertical="center" wrapText="1"/>
    </xf>
    <xf numFmtId="0" fontId="8" fillId="25" borderId="149" xfId="0" applyFont="1" applyFill="1" applyBorder="1" applyAlignment="1">
      <alignment horizontal="center" vertical="center" wrapText="1"/>
    </xf>
    <xf numFmtId="0" fontId="16" fillId="12" borderId="193" xfId="0" applyFont="1" applyFill="1" applyBorder="1" applyAlignment="1">
      <alignment horizontal="center" vertical="center" wrapText="1"/>
    </xf>
    <xf numFmtId="0" fontId="16" fillId="12" borderId="168" xfId="0" applyFont="1" applyFill="1" applyBorder="1" applyAlignment="1">
      <alignment horizontal="center" vertical="center" wrapText="1"/>
    </xf>
    <xf numFmtId="0" fontId="16" fillId="12" borderId="169" xfId="0" applyFont="1" applyFill="1" applyBorder="1" applyAlignment="1">
      <alignment horizontal="center" vertical="center" wrapText="1"/>
    </xf>
    <xf numFmtId="0" fontId="8" fillId="25" borderId="174" xfId="0" applyFont="1" applyFill="1" applyBorder="1" applyAlignment="1">
      <alignment horizontal="center" vertical="center" wrapText="1"/>
    </xf>
    <xf numFmtId="0" fontId="16" fillId="12" borderId="98" xfId="0" applyFont="1" applyFill="1" applyBorder="1" applyAlignment="1">
      <alignment horizontal="center" vertical="center" wrapText="1"/>
    </xf>
    <xf numFmtId="0" fontId="16" fillId="12" borderId="0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8" fillId="25" borderId="143" xfId="0" applyFont="1" applyFill="1" applyBorder="1" applyAlignment="1">
      <alignment horizontal="center" vertical="center" wrapText="1"/>
    </xf>
    <xf numFmtId="0" fontId="16" fillId="12" borderId="162" xfId="0" applyFont="1" applyFill="1" applyBorder="1" applyAlignment="1">
      <alignment horizontal="center" vertical="center" wrapText="1"/>
    </xf>
    <xf numFmtId="0" fontId="16" fillId="12" borderId="99" xfId="0" applyFont="1" applyFill="1" applyBorder="1" applyAlignment="1">
      <alignment horizontal="center" vertical="center" wrapText="1"/>
    </xf>
    <xf numFmtId="0" fontId="3" fillId="23" borderId="100" xfId="0" applyFont="1" applyFill="1" applyBorder="1" applyAlignment="1">
      <alignment horizontal="center" vertical="center" wrapText="1"/>
    </xf>
    <xf numFmtId="0" fontId="3" fillId="23" borderId="77" xfId="0" applyFont="1" applyFill="1" applyBorder="1" applyAlignment="1">
      <alignment horizontal="center" vertical="center" wrapText="1"/>
    </xf>
    <xf numFmtId="0" fontId="3" fillId="23" borderId="101" xfId="0" applyFont="1" applyFill="1" applyBorder="1" applyAlignment="1">
      <alignment horizontal="center" vertical="center" wrapText="1"/>
    </xf>
    <xf numFmtId="0" fontId="3" fillId="23" borderId="147" xfId="0" applyFont="1" applyFill="1" applyBorder="1" applyAlignment="1">
      <alignment horizontal="center" vertical="center" wrapText="1"/>
    </xf>
    <xf numFmtId="0" fontId="16" fillId="9" borderId="36" xfId="0" applyFont="1" applyFill="1" applyBorder="1" applyAlignment="1">
      <alignment horizontal="center" vertical="center" wrapText="1"/>
    </xf>
    <xf numFmtId="0" fontId="16" fillId="9" borderId="34" xfId="0" applyFont="1" applyFill="1" applyBorder="1" applyAlignment="1">
      <alignment horizontal="center" vertical="center" wrapText="1"/>
    </xf>
    <xf numFmtId="0" fontId="16" fillId="9" borderId="135" xfId="0" applyFont="1" applyFill="1" applyBorder="1" applyAlignment="1">
      <alignment horizontal="center" vertical="center" wrapText="1"/>
    </xf>
    <xf numFmtId="0" fontId="8" fillId="25" borderId="117" xfId="0" applyFont="1" applyFill="1" applyBorder="1" applyAlignment="1">
      <alignment horizontal="center" vertical="center" wrapText="1"/>
    </xf>
    <xf numFmtId="0" fontId="3" fillId="13" borderId="162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13" borderId="99" xfId="0" applyFont="1" applyFill="1" applyBorder="1" applyAlignment="1">
      <alignment horizontal="center" vertical="center" wrapText="1"/>
    </xf>
    <xf numFmtId="0" fontId="16" fillId="14" borderId="162" xfId="0" applyFont="1" applyFill="1" applyBorder="1" applyAlignment="1">
      <alignment horizontal="center" vertical="center" wrapText="1"/>
    </xf>
    <xf numFmtId="0" fontId="16" fillId="14" borderId="0" xfId="0" applyFont="1" applyFill="1" applyBorder="1" applyAlignment="1">
      <alignment horizontal="center" vertical="center" wrapText="1"/>
    </xf>
    <xf numFmtId="0" fontId="16" fillId="14" borderId="99" xfId="0" applyFont="1" applyFill="1" applyBorder="1" applyAlignment="1">
      <alignment horizontal="center" vertical="center" wrapText="1"/>
    </xf>
    <xf numFmtId="0" fontId="16" fillId="9" borderId="95" xfId="0" applyFont="1" applyFill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94" xfId="0" applyFont="1" applyFill="1" applyBorder="1" applyAlignment="1">
      <alignment horizontal="center" vertical="center" wrapText="1"/>
    </xf>
    <xf numFmtId="0" fontId="3" fillId="17" borderId="106" xfId="0" applyFont="1" applyFill="1" applyBorder="1" applyAlignment="1">
      <alignment horizontal="center" vertical="center" wrapText="1"/>
    </xf>
    <xf numFmtId="0" fontId="3" fillId="17" borderId="46" xfId="0" applyFont="1" applyFill="1" applyBorder="1" applyAlignment="1">
      <alignment horizontal="center" vertical="center" wrapText="1"/>
    </xf>
    <xf numFmtId="0" fontId="3" fillId="17" borderId="107" xfId="0" applyFont="1" applyFill="1" applyBorder="1" applyAlignment="1">
      <alignment horizontal="center" vertical="center" wrapText="1"/>
    </xf>
    <xf numFmtId="0" fontId="3" fillId="13" borderId="104" xfId="0" applyFont="1" applyFill="1" applyBorder="1" applyAlignment="1">
      <alignment horizontal="center" vertical="center" wrapText="1"/>
    </xf>
    <xf numFmtId="0" fontId="3" fillId="13" borderId="76" xfId="0" applyFont="1" applyFill="1" applyBorder="1" applyAlignment="1">
      <alignment horizontal="center" vertical="center" wrapText="1"/>
    </xf>
    <xf numFmtId="0" fontId="16" fillId="9" borderId="134" xfId="0" applyFont="1" applyFill="1" applyBorder="1" applyAlignment="1">
      <alignment horizontal="center" vertical="center" wrapText="1"/>
    </xf>
    <xf numFmtId="0" fontId="3" fillId="13" borderId="149" xfId="0" applyFont="1" applyFill="1" applyBorder="1" applyAlignment="1">
      <alignment horizontal="center" vertical="center" wrapText="1"/>
    </xf>
    <xf numFmtId="0" fontId="3" fillId="17" borderId="150" xfId="0" applyFont="1" applyFill="1" applyBorder="1" applyAlignment="1">
      <alignment horizontal="center" vertical="center" wrapText="1"/>
    </xf>
    <xf numFmtId="0" fontId="7" fillId="14" borderId="12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23" xfId="0" applyFont="1" applyFill="1" applyBorder="1" applyAlignment="1">
      <alignment horizontal="center" vertical="center" wrapText="1"/>
    </xf>
    <xf numFmtId="0" fontId="8" fillId="4" borderId="120" xfId="0" applyFont="1" applyFill="1" applyBorder="1" applyAlignment="1">
      <alignment horizontal="center" vertical="center" wrapText="1"/>
    </xf>
    <xf numFmtId="0" fontId="8" fillId="4" borderId="92" xfId="0" applyFont="1" applyFill="1" applyBorder="1" applyAlignment="1">
      <alignment horizontal="center" vertical="center" wrapText="1"/>
    </xf>
    <xf numFmtId="0" fontId="8" fillId="4" borderId="121" xfId="0" applyFont="1" applyFill="1" applyBorder="1" applyAlignment="1">
      <alignment horizontal="center" vertical="center" wrapText="1"/>
    </xf>
    <xf numFmtId="0" fontId="8" fillId="24" borderId="114" xfId="0" applyFont="1" applyFill="1" applyBorder="1" applyAlignment="1">
      <alignment horizontal="center" vertical="center" wrapText="1"/>
    </xf>
    <xf numFmtId="0" fontId="8" fillId="24" borderId="78" xfId="0" applyFont="1" applyFill="1" applyBorder="1" applyAlignment="1">
      <alignment horizontal="center" vertical="center" wrapText="1"/>
    </xf>
    <xf numFmtId="0" fontId="8" fillId="24" borderId="115" xfId="0" applyFont="1" applyFill="1" applyBorder="1" applyAlignment="1">
      <alignment horizontal="center" vertical="center" wrapText="1"/>
    </xf>
    <xf numFmtId="0" fontId="8" fillId="24" borderId="98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99" xfId="0" applyFont="1" applyFill="1" applyBorder="1" applyAlignment="1">
      <alignment horizontal="center" vertical="center" wrapText="1"/>
    </xf>
    <xf numFmtId="0" fontId="8" fillId="24" borderId="116" xfId="0" applyFont="1" applyFill="1" applyBorder="1" applyAlignment="1">
      <alignment horizontal="center" vertical="center" wrapText="1"/>
    </xf>
    <xf numFmtId="0" fontId="8" fillId="24" borderId="79" xfId="0" applyFont="1" applyFill="1" applyBorder="1" applyAlignment="1">
      <alignment horizontal="center" vertical="center" wrapText="1"/>
    </xf>
    <xf numFmtId="0" fontId="8" fillId="24" borderId="117" xfId="0" applyFont="1" applyFill="1" applyBorder="1" applyAlignment="1">
      <alignment horizontal="center" vertical="center" wrapText="1"/>
    </xf>
    <xf numFmtId="0" fontId="7" fillId="14" borderId="162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7" fillId="14" borderId="99" xfId="0" applyFont="1" applyFill="1" applyBorder="1" applyAlignment="1">
      <alignment horizontal="center" vertical="center" wrapText="1"/>
    </xf>
    <xf numFmtId="0" fontId="8" fillId="17" borderId="170" xfId="0" applyFont="1" applyFill="1" applyBorder="1" applyAlignment="1">
      <alignment horizontal="center" vertical="center" wrapText="1"/>
    </xf>
    <xf numFmtId="0" fontId="8" fillId="18" borderId="185" xfId="0" applyFont="1" applyFill="1" applyBorder="1" applyAlignment="1">
      <alignment horizontal="center" vertical="center" wrapText="1"/>
    </xf>
    <xf numFmtId="0" fontId="8" fillId="18" borderId="160" xfId="0" applyFont="1" applyFill="1" applyBorder="1" applyAlignment="1">
      <alignment horizontal="center" vertical="center" wrapText="1"/>
    </xf>
    <xf numFmtId="0" fontId="8" fillId="18" borderId="186" xfId="0" applyFont="1" applyFill="1" applyBorder="1" applyAlignment="1">
      <alignment horizontal="center" vertical="center" wrapText="1"/>
    </xf>
    <xf numFmtId="0" fontId="8" fillId="24" borderId="187" xfId="0" applyFont="1" applyFill="1" applyBorder="1" applyAlignment="1">
      <alignment horizontal="center" vertical="center" wrapText="1"/>
    </xf>
    <xf numFmtId="0" fontId="8" fillId="24" borderId="160" xfId="0" applyFont="1" applyFill="1" applyBorder="1" applyAlignment="1">
      <alignment horizontal="center" vertical="center" wrapText="1"/>
    </xf>
    <xf numFmtId="0" fontId="8" fillId="24" borderId="188" xfId="0" applyFont="1" applyFill="1" applyBorder="1" applyAlignment="1">
      <alignment horizontal="center" vertical="center" wrapText="1"/>
    </xf>
    <xf numFmtId="0" fontId="8" fillId="26" borderId="190" xfId="0" applyFont="1" applyFill="1" applyBorder="1" applyAlignment="1">
      <alignment horizontal="center" vertical="center" wrapText="1"/>
    </xf>
    <xf numFmtId="0" fontId="8" fillId="26" borderId="191" xfId="0" applyFont="1" applyFill="1" applyBorder="1" applyAlignment="1">
      <alignment horizontal="center" vertical="center" wrapText="1"/>
    </xf>
    <xf numFmtId="0" fontId="8" fillId="26" borderId="192" xfId="0" applyFont="1" applyFill="1" applyBorder="1" applyAlignment="1">
      <alignment horizontal="center" vertical="center" wrapText="1"/>
    </xf>
    <xf numFmtId="0" fontId="8" fillId="18" borderId="108" xfId="0" applyFont="1" applyFill="1" applyBorder="1" applyAlignment="1">
      <alignment horizontal="center" vertical="center" wrapText="1"/>
    </xf>
    <xf numFmtId="0" fontId="8" fillId="18" borderId="86" xfId="0" applyFont="1" applyFill="1" applyBorder="1" applyAlignment="1">
      <alignment horizontal="center" vertical="center" wrapText="1"/>
    </xf>
    <xf numFmtId="0" fontId="8" fillId="18" borderId="109" xfId="0" applyFont="1" applyFill="1" applyBorder="1" applyAlignment="1">
      <alignment horizontal="center" vertical="center" wrapText="1"/>
    </xf>
    <xf numFmtId="0" fontId="8" fillId="18" borderId="98" xfId="0" applyFont="1" applyFill="1" applyBorder="1" applyAlignment="1">
      <alignment horizontal="center" vertical="center" wrapText="1"/>
    </xf>
    <xf numFmtId="0" fontId="8" fillId="18" borderId="0" xfId="0" applyFont="1" applyFill="1" applyBorder="1" applyAlignment="1">
      <alignment horizontal="center" vertical="center" wrapText="1"/>
    </xf>
    <xf numFmtId="0" fontId="8" fillId="18" borderId="99" xfId="0" applyFont="1" applyFill="1" applyBorder="1" applyAlignment="1">
      <alignment horizontal="center" vertical="center" wrapText="1"/>
    </xf>
    <xf numFmtId="0" fontId="8" fillId="18" borderId="110" xfId="0" applyFont="1" applyFill="1" applyBorder="1" applyAlignment="1">
      <alignment horizontal="center" vertical="center" wrapText="1"/>
    </xf>
    <xf numFmtId="0" fontId="8" fillId="18" borderId="37" xfId="0" applyFont="1" applyFill="1" applyBorder="1" applyAlignment="1">
      <alignment horizontal="center" vertical="center" wrapText="1"/>
    </xf>
    <xf numFmtId="0" fontId="8" fillId="18" borderId="111" xfId="0" applyFont="1" applyFill="1" applyBorder="1" applyAlignment="1">
      <alignment horizontal="center" vertical="center" wrapText="1"/>
    </xf>
    <xf numFmtId="0" fontId="7" fillId="14" borderId="69" xfId="0" applyFont="1" applyFill="1" applyBorder="1" applyAlignment="1">
      <alignment horizontal="center" vertical="center" wrapText="1"/>
    </xf>
    <xf numFmtId="0" fontId="8" fillId="24" borderId="142" xfId="0" applyFont="1" applyFill="1" applyBorder="1" applyAlignment="1">
      <alignment horizontal="center" vertical="center" wrapText="1"/>
    </xf>
    <xf numFmtId="0" fontId="8" fillId="24" borderId="6" xfId="0" applyFont="1" applyFill="1" applyBorder="1" applyAlignment="1">
      <alignment horizontal="center" vertical="center" wrapText="1"/>
    </xf>
    <xf numFmtId="0" fontId="8" fillId="24" borderId="143" xfId="0" applyFont="1" applyFill="1" applyBorder="1" applyAlignment="1">
      <alignment horizontal="center" vertical="center" wrapText="1"/>
    </xf>
    <xf numFmtId="0" fontId="7" fillId="14" borderId="149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7" borderId="51" xfId="0" applyFont="1" applyFill="1" applyBorder="1" applyAlignment="1">
      <alignment horizontal="center" vertical="center" wrapText="1"/>
    </xf>
    <xf numFmtId="0" fontId="8" fillId="17" borderId="151" xfId="0" applyFont="1" applyFill="1" applyBorder="1" applyAlignment="1">
      <alignment horizontal="center" vertical="center" wrapText="1"/>
    </xf>
    <xf numFmtId="0" fontId="8" fillId="24" borderId="145" xfId="0" applyFont="1" applyFill="1" applyBorder="1" applyAlignment="1">
      <alignment horizontal="center" vertical="center" wrapText="1"/>
    </xf>
    <xf numFmtId="0" fontId="8" fillId="24" borderId="155" xfId="0" applyFont="1" applyFill="1" applyBorder="1" applyAlignment="1">
      <alignment horizontal="center" vertical="center" wrapText="1"/>
    </xf>
    <xf numFmtId="0" fontId="8" fillId="24" borderId="7" xfId="0" applyFont="1" applyFill="1" applyBorder="1" applyAlignment="1">
      <alignment horizontal="center" vertical="center" wrapText="1"/>
    </xf>
    <xf numFmtId="0" fontId="8" fillId="24" borderId="149" xfId="0" applyFont="1" applyFill="1" applyBorder="1" applyAlignment="1">
      <alignment horizontal="center" vertical="center" wrapText="1"/>
    </xf>
    <xf numFmtId="0" fontId="8" fillId="24" borderId="144" xfId="0" applyFont="1" applyFill="1" applyBorder="1" applyAlignment="1">
      <alignment horizontal="center" vertical="center" wrapText="1"/>
    </xf>
    <xf numFmtId="0" fontId="8" fillId="24" borderId="156" xfId="0" applyFont="1" applyFill="1" applyBorder="1" applyAlignment="1">
      <alignment horizontal="center" vertical="center" wrapText="1"/>
    </xf>
    <xf numFmtId="0" fontId="8" fillId="18" borderId="152" xfId="0" applyFont="1" applyFill="1" applyBorder="1" applyAlignment="1">
      <alignment horizontal="center" vertical="center" wrapText="1"/>
    </xf>
    <xf numFmtId="0" fontId="8" fillId="18" borderId="149" xfId="0" applyFont="1" applyFill="1" applyBorder="1" applyAlignment="1">
      <alignment horizontal="center" vertical="center" wrapText="1"/>
    </xf>
    <xf numFmtId="0" fontId="8" fillId="18" borderId="153" xfId="0" applyFont="1" applyFill="1" applyBorder="1" applyAlignment="1">
      <alignment horizontal="center" vertical="center" wrapText="1"/>
    </xf>
    <xf numFmtId="0" fontId="8" fillId="4" borderId="89" xfId="0" applyFont="1" applyFill="1" applyBorder="1" applyAlignment="1">
      <alignment horizontal="center" vertical="center" wrapText="1"/>
    </xf>
    <xf numFmtId="0" fontId="8" fillId="4" borderId="90" xfId="0" applyFont="1" applyFill="1" applyBorder="1" applyAlignment="1">
      <alignment horizontal="center" vertical="center" wrapText="1"/>
    </xf>
    <xf numFmtId="0" fontId="8" fillId="4" borderId="91" xfId="0" applyFont="1" applyFill="1" applyBorder="1" applyAlignment="1">
      <alignment horizontal="center" vertical="center" wrapText="1"/>
    </xf>
    <xf numFmtId="0" fontId="8" fillId="24" borderId="83" xfId="0" applyFont="1" applyFill="1" applyBorder="1" applyAlignment="1">
      <alignment horizontal="center" vertical="center" wrapText="1"/>
    </xf>
    <xf numFmtId="0" fontId="8" fillId="24" borderId="84" xfId="0" applyFont="1" applyFill="1" applyBorder="1" applyAlignment="1">
      <alignment horizontal="center" vertical="center" wrapText="1"/>
    </xf>
    <xf numFmtId="0" fontId="8" fillId="24" borderId="85" xfId="0" applyFont="1" applyFill="1" applyBorder="1" applyAlignment="1">
      <alignment horizontal="center" vertical="center" wrapText="1"/>
    </xf>
    <xf numFmtId="0" fontId="8" fillId="18" borderId="88" xfId="0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 wrapText="1"/>
    </xf>
    <xf numFmtId="0" fontId="8" fillId="18" borderId="39" xfId="0" applyFont="1" applyFill="1" applyBorder="1" applyAlignment="1">
      <alignment horizontal="center" vertical="center" wrapText="1"/>
    </xf>
    <xf numFmtId="0" fontId="7" fillId="0" borderId="70" xfId="0" applyFont="1" applyBorder="1" applyAlignment="1">
      <alignment wrapText="1"/>
    </xf>
    <xf numFmtId="0" fontId="0" fillId="0" borderId="71" xfId="0" applyBorder="1" applyAlignment="1">
      <alignment wrapText="1"/>
    </xf>
    <xf numFmtId="0" fontId="25" fillId="22" borderId="70" xfId="0" applyFont="1" applyFill="1" applyBorder="1" applyAlignment="1">
      <alignment wrapText="1"/>
    </xf>
    <xf numFmtId="0" fontId="26" fillId="22" borderId="71" xfId="0" applyFont="1" applyFill="1" applyBorder="1" applyAlignment="1">
      <alignment wrapText="1"/>
    </xf>
    <xf numFmtId="0" fontId="3" fillId="13" borderId="105" xfId="0" applyFont="1" applyFill="1" applyBorder="1" applyAlignment="1">
      <alignment horizontal="center" vertical="center" wrapText="1"/>
    </xf>
    <xf numFmtId="0" fontId="7" fillId="24" borderId="78" xfId="0" applyFont="1" applyFill="1" applyBorder="1" applyAlignment="1">
      <alignment horizontal="center" vertical="center"/>
    </xf>
    <xf numFmtId="0" fontId="7" fillId="24" borderId="80" xfId="0" applyFont="1" applyFill="1" applyBorder="1" applyAlignment="1">
      <alignment horizontal="center" vertical="center"/>
    </xf>
    <xf numFmtId="0" fontId="7" fillId="24" borderId="0" xfId="0" applyFont="1" applyFill="1" applyBorder="1" applyAlignment="1">
      <alignment horizontal="center" vertical="center"/>
    </xf>
    <xf numFmtId="0" fontId="7" fillId="24" borderId="81" xfId="0" applyFont="1" applyFill="1" applyBorder="1" applyAlignment="1">
      <alignment horizontal="center" vertical="center"/>
    </xf>
    <xf numFmtId="0" fontId="7" fillId="24" borderId="79" xfId="0" applyFont="1" applyFill="1" applyBorder="1" applyAlignment="1">
      <alignment horizontal="center" vertical="center"/>
    </xf>
    <xf numFmtId="0" fontId="7" fillId="24" borderId="82" xfId="0" applyFont="1" applyFill="1" applyBorder="1" applyAlignment="1">
      <alignment horizontal="center" vertical="center"/>
    </xf>
    <xf numFmtId="0" fontId="7" fillId="18" borderId="86" xfId="0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center" wrapText="1"/>
    </xf>
    <xf numFmtId="0" fontId="7" fillId="18" borderId="87" xfId="0" applyFont="1" applyFill="1" applyBorder="1" applyAlignment="1">
      <alignment horizontal="center" vertical="center" wrapText="1"/>
    </xf>
    <xf numFmtId="0" fontId="3" fillId="17" borderId="48" xfId="0" applyFont="1" applyFill="1" applyBorder="1" applyAlignment="1">
      <alignment horizontal="center" vertical="center" wrapText="1"/>
    </xf>
    <xf numFmtId="0" fontId="3" fillId="13" borderId="75" xfId="0" applyFont="1" applyFill="1" applyBorder="1" applyAlignment="1">
      <alignment horizontal="center" vertical="center" wrapText="1"/>
    </xf>
    <xf numFmtId="1" fontId="6" fillId="5" borderId="74" xfId="0" applyNumberFormat="1" applyFont="1" applyFill="1" applyBorder="1" applyAlignment="1">
      <alignment horizontal="left" vertical="center"/>
    </xf>
    <xf numFmtId="1" fontId="6" fillId="5" borderId="73" xfId="0" applyNumberFormat="1" applyFont="1" applyFill="1" applyBorder="1" applyAlignment="1">
      <alignment horizontal="left" vertical="center"/>
    </xf>
    <xf numFmtId="0" fontId="3" fillId="23" borderId="29" xfId="0" applyFont="1" applyFill="1" applyBorder="1" applyAlignment="1">
      <alignment horizontal="center" vertical="center" wrapText="1"/>
    </xf>
    <xf numFmtId="0" fontId="8" fillId="25" borderId="204" xfId="0" applyFont="1" applyFill="1" applyBorder="1" applyAlignment="1">
      <alignment horizontal="center" vertical="center" wrapText="1"/>
    </xf>
    <xf numFmtId="0" fontId="8" fillId="25" borderId="203" xfId="0" applyFont="1" applyFill="1" applyBorder="1" applyAlignment="1">
      <alignment horizontal="center" vertical="center" wrapText="1"/>
    </xf>
    <xf numFmtId="0" fontId="8" fillId="25" borderId="205" xfId="0" applyFont="1" applyFill="1" applyBorder="1" applyAlignment="1">
      <alignment horizontal="center" vertical="center" wrapText="1"/>
    </xf>
    <xf numFmtId="0" fontId="8" fillId="17" borderId="68" xfId="0" applyFont="1" applyFill="1" applyBorder="1" applyAlignment="1">
      <alignment horizontal="center" vertical="center" wrapText="1"/>
    </xf>
    <xf numFmtId="0" fontId="8" fillId="25" borderId="180" xfId="0" applyFont="1" applyFill="1" applyBorder="1" applyAlignment="1">
      <alignment horizontal="center" vertical="center" wrapText="1"/>
    </xf>
    <xf numFmtId="0" fontId="3" fillId="17" borderId="161" xfId="0" applyFont="1" applyFill="1" applyBorder="1" applyAlignment="1">
      <alignment horizontal="center" vertical="center" wrapText="1"/>
    </xf>
    <xf numFmtId="0" fontId="16" fillId="14" borderId="149" xfId="0" applyFont="1" applyFill="1" applyBorder="1" applyAlignment="1">
      <alignment horizontal="center" vertical="center" wrapText="1"/>
    </xf>
    <xf numFmtId="0" fontId="7" fillId="14" borderId="98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17" borderId="175" xfId="0" applyFont="1" applyFill="1" applyBorder="1" applyAlignment="1">
      <alignment horizontal="center" vertical="center" wrapText="1"/>
    </xf>
    <xf numFmtId="0" fontId="8" fillId="24" borderId="167" xfId="0" applyFont="1" applyFill="1" applyBorder="1" applyAlignment="1">
      <alignment horizontal="center" vertical="center" wrapText="1"/>
    </xf>
    <xf numFmtId="0" fontId="8" fillId="24" borderId="162" xfId="0" applyFont="1" applyFill="1" applyBorder="1" applyAlignment="1">
      <alignment horizontal="center" vertical="center" wrapText="1"/>
    </xf>
    <xf numFmtId="0" fontId="8" fillId="24" borderId="174" xfId="0" applyFont="1" applyFill="1" applyBorder="1" applyAlignment="1">
      <alignment horizontal="center" vertical="center" wrapText="1"/>
    </xf>
    <xf numFmtId="0" fontId="8" fillId="18" borderId="165" xfId="0" applyFont="1" applyFill="1" applyBorder="1" applyAlignment="1">
      <alignment horizontal="center" vertical="center" wrapText="1"/>
    </xf>
    <xf numFmtId="0" fontId="8" fillId="18" borderId="162" xfId="0" applyFont="1" applyFill="1" applyBorder="1" applyAlignment="1">
      <alignment horizontal="center" vertical="center" wrapText="1"/>
    </xf>
    <xf numFmtId="0" fontId="8" fillId="18" borderId="16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9A4FCE2-728A-48AD-9430-62608462AC8C}" type="doc">
      <dgm:prSet loTypeId="urn:microsoft.com/office/officeart/2005/8/layout/venn3" loCatId="relationship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CA9962F8-778A-409B-AF42-66D1E986C04C}">
      <dgm:prSet phldrT="[Text]" custT="1"/>
      <dgm:spPr>
        <a:solidFill>
          <a:schemeClr val="accent4">
            <a:alpha val="50000"/>
          </a:schemeClr>
        </a:solidFill>
        <a:ln>
          <a:solidFill>
            <a:schemeClr val="accent2"/>
          </a:solidFill>
        </a:ln>
      </dgm:spPr>
      <dgm:t>
        <a:bodyPr/>
        <a:lstStyle/>
        <a:p>
          <a:r>
            <a:rPr lang="en-ZA" sz="2400">
              <a:latin typeface="Arial Narrow" panose="020B0606020202030204" pitchFamily="34" charset="0"/>
            </a:rPr>
            <a:t>FS</a:t>
          </a:r>
        </a:p>
        <a:p>
          <a:r>
            <a:rPr lang="en-ZA" sz="2400">
              <a:latin typeface="Arial Narrow" panose="020B0606020202030204" pitchFamily="34" charset="0"/>
            </a:rPr>
            <a:t>MP</a:t>
          </a:r>
        </a:p>
        <a:p>
          <a:r>
            <a:rPr lang="en-ZA" sz="2400">
              <a:latin typeface="Arial Narrow" panose="020B0606020202030204" pitchFamily="34" charset="0"/>
            </a:rPr>
            <a:t>NC</a:t>
          </a:r>
        </a:p>
        <a:p>
          <a:r>
            <a:rPr lang="en-ZA" sz="2400">
              <a:latin typeface="Arial Narrow" panose="020B0606020202030204" pitchFamily="34" charset="0"/>
            </a:rPr>
            <a:t>NW</a:t>
          </a:r>
        </a:p>
      </dgm:t>
    </dgm:pt>
    <dgm:pt modelId="{B84E4DFD-2EED-4DE6-872E-FEAB0E950706}" type="parTrans" cxnId="{4406E620-6060-4B16-B1D9-DF93B0669BEE}">
      <dgm:prSet/>
      <dgm:spPr/>
      <dgm:t>
        <a:bodyPr/>
        <a:lstStyle/>
        <a:p>
          <a:endParaRPr lang="en-ZA"/>
        </a:p>
      </dgm:t>
    </dgm:pt>
    <dgm:pt modelId="{FB18D7D1-209A-4299-883C-9AF89A59663E}" type="sibTrans" cxnId="{4406E620-6060-4B16-B1D9-DF93B0669BEE}">
      <dgm:prSet/>
      <dgm:spPr/>
      <dgm:t>
        <a:bodyPr/>
        <a:lstStyle/>
        <a:p>
          <a:endParaRPr lang="en-ZA"/>
        </a:p>
      </dgm:t>
    </dgm:pt>
    <dgm:pt modelId="{641106B7-7757-4CA6-8E5E-C0AA1ED46681}">
      <dgm:prSet phldrT="[Text]" custT="1"/>
      <dgm:spPr>
        <a:solidFill>
          <a:schemeClr val="accent4">
            <a:alpha val="50000"/>
          </a:schemeClr>
        </a:solidFill>
        <a:ln>
          <a:solidFill>
            <a:schemeClr val="accent2"/>
          </a:solidFill>
        </a:ln>
      </dgm:spPr>
      <dgm:t>
        <a:bodyPr/>
        <a:lstStyle/>
        <a:p>
          <a:r>
            <a:rPr lang="en-ZA" sz="2400">
              <a:latin typeface="Arial Narrow" panose="020B0606020202030204" pitchFamily="34" charset="0"/>
            </a:rPr>
            <a:t>GP</a:t>
          </a:r>
        </a:p>
        <a:p>
          <a:r>
            <a:rPr lang="en-ZA" sz="2400">
              <a:latin typeface="Arial Narrow" panose="020B0606020202030204" pitchFamily="34" charset="0"/>
            </a:rPr>
            <a:t>LP</a:t>
          </a:r>
        </a:p>
        <a:p>
          <a:r>
            <a:rPr lang="en-ZA" sz="2400">
              <a:latin typeface="Arial Narrow" panose="020B0606020202030204" pitchFamily="34" charset="0"/>
            </a:rPr>
            <a:t>WC</a:t>
          </a:r>
        </a:p>
      </dgm:t>
    </dgm:pt>
    <dgm:pt modelId="{8738CE07-BC55-433D-A0E2-C3D5A3512CCC}" type="parTrans" cxnId="{53B75A3F-82CD-46EF-9447-E1FD1F02C072}">
      <dgm:prSet/>
      <dgm:spPr/>
      <dgm:t>
        <a:bodyPr/>
        <a:lstStyle/>
        <a:p>
          <a:endParaRPr lang="en-ZA"/>
        </a:p>
      </dgm:t>
    </dgm:pt>
    <dgm:pt modelId="{90BB9B75-54F9-4FA9-B3A6-ECE828EB27E9}" type="sibTrans" cxnId="{53B75A3F-82CD-46EF-9447-E1FD1F02C072}">
      <dgm:prSet/>
      <dgm:spPr/>
      <dgm:t>
        <a:bodyPr/>
        <a:lstStyle/>
        <a:p>
          <a:endParaRPr lang="en-ZA"/>
        </a:p>
      </dgm:t>
    </dgm:pt>
    <dgm:pt modelId="{E1F2A771-A1FE-4797-ABC8-1A7990370016}" type="pres">
      <dgm:prSet presAssocID="{29A4FCE2-728A-48AD-9430-62608462AC8C}" presName="Name0" presStyleCnt="0">
        <dgm:presLayoutVars>
          <dgm:dir/>
          <dgm:resizeHandles val="exact"/>
        </dgm:presLayoutVars>
      </dgm:prSet>
      <dgm:spPr/>
    </dgm:pt>
    <dgm:pt modelId="{47C999AB-98D6-41B5-A191-C4B23180CF5E}" type="pres">
      <dgm:prSet presAssocID="{CA9962F8-778A-409B-AF42-66D1E986C04C}" presName="Name5" presStyleLbl="vennNode1" presStyleIdx="0" presStyleCnt="2" custLinFactNeighborX="-7512" custLinFactNeighborY="4883">
        <dgm:presLayoutVars>
          <dgm:bulletEnabled val="1"/>
        </dgm:presLayoutVars>
      </dgm:prSet>
      <dgm:spPr/>
    </dgm:pt>
    <dgm:pt modelId="{03FC30B0-36E2-4C1C-9B4B-133619B962A2}" type="pres">
      <dgm:prSet presAssocID="{FB18D7D1-209A-4299-883C-9AF89A59663E}" presName="space" presStyleCnt="0"/>
      <dgm:spPr/>
    </dgm:pt>
    <dgm:pt modelId="{BD481092-42B0-433B-9AD0-7001FB926F67}" type="pres">
      <dgm:prSet presAssocID="{641106B7-7757-4CA6-8E5E-C0AA1ED46681}" presName="Name5" presStyleLbl="vennNode1" presStyleIdx="1" presStyleCnt="2">
        <dgm:presLayoutVars>
          <dgm:bulletEnabled val="1"/>
        </dgm:presLayoutVars>
      </dgm:prSet>
      <dgm:spPr/>
    </dgm:pt>
  </dgm:ptLst>
  <dgm:cxnLst>
    <dgm:cxn modelId="{4406E620-6060-4B16-B1D9-DF93B0669BEE}" srcId="{29A4FCE2-728A-48AD-9430-62608462AC8C}" destId="{CA9962F8-778A-409B-AF42-66D1E986C04C}" srcOrd="0" destOrd="0" parTransId="{B84E4DFD-2EED-4DE6-872E-FEAB0E950706}" sibTransId="{FB18D7D1-209A-4299-883C-9AF89A59663E}"/>
    <dgm:cxn modelId="{A976A632-CED6-4786-97E3-7E49AB1F8B13}" type="presOf" srcId="{641106B7-7757-4CA6-8E5E-C0AA1ED46681}" destId="{BD481092-42B0-433B-9AD0-7001FB926F67}" srcOrd="0" destOrd="0" presId="urn:microsoft.com/office/officeart/2005/8/layout/venn3"/>
    <dgm:cxn modelId="{53B75A3F-82CD-46EF-9447-E1FD1F02C072}" srcId="{29A4FCE2-728A-48AD-9430-62608462AC8C}" destId="{641106B7-7757-4CA6-8E5E-C0AA1ED46681}" srcOrd="1" destOrd="0" parTransId="{8738CE07-BC55-433D-A0E2-C3D5A3512CCC}" sibTransId="{90BB9B75-54F9-4FA9-B3A6-ECE828EB27E9}"/>
    <dgm:cxn modelId="{560DA1CD-8E56-4410-9351-C1237BCBC936}" type="presOf" srcId="{CA9962F8-778A-409B-AF42-66D1E986C04C}" destId="{47C999AB-98D6-41B5-A191-C4B23180CF5E}" srcOrd="0" destOrd="0" presId="urn:microsoft.com/office/officeart/2005/8/layout/venn3"/>
    <dgm:cxn modelId="{E79F4DFA-A336-41C7-89A6-47C63A0BF6FA}" type="presOf" srcId="{29A4FCE2-728A-48AD-9430-62608462AC8C}" destId="{E1F2A771-A1FE-4797-ABC8-1A7990370016}" srcOrd="0" destOrd="0" presId="urn:microsoft.com/office/officeart/2005/8/layout/venn3"/>
    <dgm:cxn modelId="{0BCE75B7-190B-4DD5-B3B0-AF3674F07F68}" type="presParOf" srcId="{E1F2A771-A1FE-4797-ABC8-1A7990370016}" destId="{47C999AB-98D6-41B5-A191-C4B23180CF5E}" srcOrd="0" destOrd="0" presId="urn:microsoft.com/office/officeart/2005/8/layout/venn3"/>
    <dgm:cxn modelId="{3B215D7C-B66E-4D0B-8650-A5D2FD5A2085}" type="presParOf" srcId="{E1F2A771-A1FE-4797-ABC8-1A7990370016}" destId="{03FC30B0-36E2-4C1C-9B4B-133619B962A2}" srcOrd="1" destOrd="0" presId="urn:microsoft.com/office/officeart/2005/8/layout/venn3"/>
    <dgm:cxn modelId="{ED203D2B-E0D5-46E8-8233-1FEB79CC434F}" type="presParOf" srcId="{E1F2A771-A1FE-4797-ABC8-1A7990370016}" destId="{BD481092-42B0-433B-9AD0-7001FB926F67}" srcOrd="2" destOrd="0" presId="urn:microsoft.com/office/officeart/2005/8/layout/ven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7C999AB-98D6-41B5-A191-C4B23180CF5E}">
      <dsp:nvSpPr>
        <dsp:cNvPr id="0" name=""/>
        <dsp:cNvSpPr/>
      </dsp:nvSpPr>
      <dsp:spPr>
        <a:xfrm>
          <a:off x="0" y="97631"/>
          <a:ext cx="2536031" cy="2536031"/>
        </a:xfrm>
        <a:prstGeom prst="ellipse">
          <a:avLst/>
        </a:prstGeom>
        <a:solidFill>
          <a:schemeClr val="accent4">
            <a:alpha val="50000"/>
          </a:schemeClr>
        </a:solidFill>
        <a:ln w="25400" cap="flat" cmpd="sng" algn="ctr">
          <a:solidFill>
            <a:schemeClr val="accent2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39566" tIns="30480" rIns="139566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FS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MP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NC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NW</a:t>
          </a:r>
        </a:p>
      </dsp:txBody>
      <dsp:txXfrm>
        <a:off x="371393" y="469024"/>
        <a:ext cx="1793245" cy="1793245"/>
      </dsp:txXfrm>
    </dsp:sp>
    <dsp:sp modelId="{BD481092-42B0-433B-9AD0-7001FB926F67}">
      <dsp:nvSpPr>
        <dsp:cNvPr id="0" name=""/>
        <dsp:cNvSpPr/>
      </dsp:nvSpPr>
      <dsp:spPr>
        <a:xfrm>
          <a:off x="2032396" y="48815"/>
          <a:ext cx="2536031" cy="2536031"/>
        </a:xfrm>
        <a:prstGeom prst="ellipse">
          <a:avLst/>
        </a:prstGeom>
        <a:solidFill>
          <a:schemeClr val="accent4">
            <a:alpha val="50000"/>
          </a:schemeClr>
        </a:solidFill>
        <a:ln w="25400" cap="flat" cmpd="sng" algn="ctr">
          <a:solidFill>
            <a:schemeClr val="accent2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39566" tIns="30480" rIns="139566" bIns="3048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GP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LP</a:t>
          </a:r>
        </a:p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2400" kern="1200">
              <a:latin typeface="Arial Narrow" panose="020B0606020202030204" pitchFamily="34" charset="0"/>
            </a:rPr>
            <a:t>WC</a:t>
          </a:r>
        </a:p>
      </dsp:txBody>
      <dsp:txXfrm>
        <a:off x="2403789" y="420208"/>
        <a:ext cx="1793245" cy="179324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enn3">
  <dgm:title val=""/>
  <dgm:desc val=""/>
  <dgm:catLst>
    <dgm:cat type="relationship" pri="29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>
          <dgm:param type="fallback" val="2D"/>
        </dgm:alg>
      </dgm:if>
      <dgm:else name="Name3">
        <dgm:alg type="lin">
          <dgm:param type="fallback" val="2D"/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refType="w" refFor="ch" refPtType="node"/>
      <dgm:constr type="w" for="ch" forName="space" refType="w" refFor="ch" refPtType="node" fact="-0.2"/>
      <dgm:constr type="primFontSz" for="ch" ptType="node" op="equ" val="65"/>
    </dgm:constrLst>
    <dgm:ruleLst/>
    <dgm:forEach name="Name4" axis="ch" ptType="node">
      <dgm:layoutNode name="Name5" styleLbl="vennNode1">
        <dgm:varLst>
          <dgm:bulletEnabled val="1"/>
        </dgm:varLst>
        <dgm:alg type="tx">
          <dgm:param type="txAnchorVertCh" val="mid"/>
          <dgm:param type="txAnchorHorzCh" val="ctr"/>
        </dgm:alg>
        <dgm:shape xmlns:r="http://schemas.openxmlformats.org/officeDocument/2006/relationships" type="ellipse" r:blip="">
          <dgm:adjLst/>
        </dgm:shape>
        <dgm:presOf axis="desOrSelf" ptType="node"/>
        <dgm:constrLst>
          <dgm:constr type="tMarg" refType="primFontSz" fact="0.1"/>
          <dgm:constr type="bMarg" refType="primFontSz" fact="0.1"/>
          <dgm:constr type="lMarg" refType="w" fact="0.156"/>
          <dgm:constr type="rMarg" refType="w" fact="0.156"/>
        </dgm:constrLst>
        <dgm:ruleLst>
          <dgm:rule type="primFontSz" val="5" fact="NaN" max="NaN"/>
        </dgm:ruleLst>
      </dgm:layoutNode>
      <dgm:forEach name="Name6" axis="followSib" ptType="sibTrans" cnt="1">
        <dgm:layoutNode name="space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11</xdr:row>
      <xdr:rowOff>76199</xdr:rowOff>
    </xdr:from>
    <xdr:to>
      <xdr:col>7</xdr:col>
      <xdr:colOff>1095375</xdr:colOff>
      <xdr:row>13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162550" y="2190749"/>
          <a:ext cx="1409700" cy="438151"/>
        </a:xfrm>
        <a:prstGeom prst="rect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 Department of Transport</a:t>
          </a:r>
        </a:p>
      </xdr:txBody>
    </xdr:sp>
    <xdr:clientData/>
  </xdr:twoCellAnchor>
  <xdr:twoCellAnchor>
    <xdr:from>
      <xdr:col>10</xdr:col>
      <xdr:colOff>314326</xdr:colOff>
      <xdr:row>11</xdr:row>
      <xdr:rowOff>85724</xdr:rowOff>
    </xdr:from>
    <xdr:to>
      <xdr:col>11</xdr:col>
      <xdr:colOff>714376</xdr:colOff>
      <xdr:row>14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496426" y="2200274"/>
          <a:ext cx="1447800" cy="495301"/>
        </a:xfrm>
        <a:prstGeom prst="rect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 Department of</a:t>
          </a:r>
          <a:r>
            <a:rPr lang="en-ZA" sz="1100" baseline="0">
              <a:latin typeface="Arial Narrow" panose="020B0606020202030204" pitchFamily="34" charset="0"/>
            </a:rPr>
            <a:t> Basic Education</a:t>
          </a:r>
        </a:p>
        <a:p>
          <a:pPr algn="l"/>
          <a:endParaRPr lang="en-ZA" sz="1100"/>
        </a:p>
      </xdr:txBody>
    </xdr:sp>
    <xdr:clientData/>
  </xdr:twoCellAnchor>
  <xdr:twoCellAnchor>
    <xdr:from>
      <xdr:col>2</xdr:col>
      <xdr:colOff>226695</xdr:colOff>
      <xdr:row>5</xdr:row>
      <xdr:rowOff>190499</xdr:rowOff>
    </xdr:from>
    <xdr:to>
      <xdr:col>4</xdr:col>
      <xdr:colOff>95250</xdr:colOff>
      <xdr:row>25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5" idx="0"/>
          <a:endCxn id="6" idx="2"/>
        </xdr:cNvCxnSpPr>
      </xdr:nvCxnSpPr>
      <xdr:spPr>
        <a:xfrm flipV="1">
          <a:off x="1445895" y="1162049"/>
          <a:ext cx="1430655" cy="3800476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333375</xdr:colOff>
      <xdr:row>25</xdr:row>
      <xdr:rowOff>180975</xdr:rowOff>
    </xdr:from>
    <xdr:to>
      <xdr:col>2</xdr:col>
      <xdr:colOff>729615</xdr:colOff>
      <xdr:row>31</xdr:row>
      <xdr:rowOff>43815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942975" y="4962525"/>
          <a:ext cx="1005840" cy="1005840"/>
        </a:xfrm>
        <a:prstGeom prst="flowChartConnector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National</a:t>
          </a:r>
          <a:r>
            <a:rPr lang="en-ZA" sz="1100" baseline="0">
              <a:latin typeface="Arial Narrow" panose="020B0606020202030204" pitchFamily="34" charset="0"/>
            </a:rPr>
            <a:t> Revenue Fund</a:t>
          </a:r>
          <a:endParaRPr lang="en-ZA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95250</xdr:colOff>
      <xdr:row>3</xdr:row>
      <xdr:rowOff>114299</xdr:rowOff>
    </xdr:from>
    <xdr:to>
      <xdr:col>4</xdr:col>
      <xdr:colOff>1009650</xdr:colOff>
      <xdr:row>8</xdr:row>
      <xdr:rowOff>76199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876550" y="704849"/>
          <a:ext cx="914400" cy="914400"/>
        </a:xfrm>
        <a:prstGeom prst="flowChartConnector">
          <a:avLst/>
        </a:prstGeom>
        <a:ln w="15875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National</a:t>
          </a:r>
          <a:r>
            <a:rPr lang="en-ZA" sz="1000" baseline="0">
              <a:latin typeface="Arial Narrow" panose="020B0606020202030204" pitchFamily="34" charset="0"/>
            </a:rPr>
            <a:t> </a:t>
          </a:r>
          <a:endParaRPr lang="en-ZA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485775</xdr:colOff>
      <xdr:row>26</xdr:row>
      <xdr:rowOff>38099</xdr:rowOff>
    </xdr:from>
    <xdr:to>
      <xdr:col>5</xdr:col>
      <xdr:colOff>352425</xdr:colOff>
      <xdr:row>30</xdr:row>
      <xdr:rowOff>190499</xdr:rowOff>
    </xdr:to>
    <xdr:sp macro="" textlink="">
      <xdr:nvSpPr>
        <xdr:cNvPr id="7" name="Flowchart: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267075" y="5010149"/>
          <a:ext cx="914400" cy="914400"/>
        </a:xfrm>
        <a:prstGeom prst="flowChartConnector">
          <a:avLst/>
        </a:prstGeom>
        <a:ln w="15875"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Provincial</a:t>
          </a:r>
        </a:p>
      </xdr:txBody>
    </xdr:sp>
    <xdr:clientData/>
  </xdr:twoCellAnchor>
  <xdr:twoCellAnchor>
    <xdr:from>
      <xdr:col>4</xdr:col>
      <xdr:colOff>114300</xdr:colOff>
      <xdr:row>40</xdr:row>
      <xdr:rowOff>95249</xdr:rowOff>
    </xdr:from>
    <xdr:to>
      <xdr:col>4</xdr:col>
      <xdr:colOff>1028700</xdr:colOff>
      <xdr:row>45</xdr:row>
      <xdr:rowOff>57149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895600" y="7734299"/>
          <a:ext cx="914400" cy="914400"/>
        </a:xfrm>
        <a:prstGeom prst="flowChartConnector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000">
              <a:latin typeface="Arial Narrow" panose="020B0606020202030204" pitchFamily="34" charset="0"/>
            </a:rPr>
            <a:t>Local</a:t>
          </a:r>
        </a:p>
      </xdr:txBody>
    </xdr:sp>
    <xdr:clientData/>
  </xdr:twoCellAnchor>
  <xdr:twoCellAnchor>
    <xdr:from>
      <xdr:col>2</xdr:col>
      <xdr:colOff>226695</xdr:colOff>
      <xdr:row>31</xdr:row>
      <xdr:rowOff>43815</xdr:rowOff>
    </xdr:from>
    <xdr:to>
      <xdr:col>4</xdr:col>
      <xdr:colOff>248211</xdr:colOff>
      <xdr:row>41</xdr:row>
      <xdr:rowOff>38660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5" idx="4"/>
          <a:endCxn id="8" idx="1"/>
        </xdr:cNvCxnSpPr>
      </xdr:nvCxnSpPr>
      <xdr:spPr>
        <a:xfrm>
          <a:off x="1445895" y="5968365"/>
          <a:ext cx="1583616" cy="189984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729615</xdr:colOff>
      <xdr:row>28</xdr:row>
      <xdr:rowOff>112395</xdr:rowOff>
    </xdr:from>
    <xdr:to>
      <xdr:col>4</xdr:col>
      <xdr:colOff>485775</xdr:colOff>
      <xdr:row>28</xdr:row>
      <xdr:rowOff>114299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stCxn id="5" idx="6"/>
          <a:endCxn id="7" idx="2"/>
        </xdr:cNvCxnSpPr>
      </xdr:nvCxnSpPr>
      <xdr:spPr>
        <a:xfrm>
          <a:off x="1948815" y="5465445"/>
          <a:ext cx="1318260" cy="190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1009650</xdr:colOff>
      <xdr:row>5</xdr:row>
      <xdr:rowOff>190499</xdr:rowOff>
    </xdr:from>
    <xdr:to>
      <xdr:col>8</xdr:col>
      <xdr:colOff>152400</xdr:colOff>
      <xdr:row>6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stCxn id="6" idx="6"/>
        </xdr:cNvCxnSpPr>
      </xdr:nvCxnSpPr>
      <xdr:spPr>
        <a:xfrm>
          <a:off x="3790950" y="1162049"/>
          <a:ext cx="3448050" cy="1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1009650</xdr:colOff>
      <xdr:row>3</xdr:row>
      <xdr:rowOff>9525</xdr:rowOff>
    </xdr:from>
    <xdr:to>
      <xdr:col>10</xdr:col>
      <xdr:colOff>885825</xdr:colOff>
      <xdr:row>5</xdr:row>
      <xdr:rowOff>190499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stCxn id="6" idx="6"/>
        </xdr:cNvCxnSpPr>
      </xdr:nvCxnSpPr>
      <xdr:spPr>
        <a:xfrm flipV="1">
          <a:off x="3790950" y="600075"/>
          <a:ext cx="6276975" cy="56197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5</xdr:row>
      <xdr:rowOff>180975</xdr:rowOff>
    </xdr:from>
    <xdr:to>
      <xdr:col>8</xdr:col>
      <xdr:colOff>152400</xdr:colOff>
      <xdr:row>9</xdr:row>
      <xdr:rowOff>57150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7239000" y="1152525"/>
          <a:ext cx="0" cy="63817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9</xdr:row>
      <xdr:rowOff>57150</xdr:rowOff>
    </xdr:from>
    <xdr:to>
      <xdr:col>10</xdr:col>
      <xdr:colOff>1028700</xdr:colOff>
      <xdr:row>9</xdr:row>
      <xdr:rowOff>66675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5791200" y="1790700"/>
          <a:ext cx="4419600" cy="9525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9</xdr:row>
      <xdr:rowOff>47625</xdr:rowOff>
    </xdr:from>
    <xdr:to>
      <xdr:col>7</xdr:col>
      <xdr:colOff>304801</xdr:colOff>
      <xdr:row>11</xdr:row>
      <xdr:rowOff>76200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5781675" y="1781175"/>
          <a:ext cx="1" cy="4095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1019175</xdr:colOff>
      <xdr:row>9</xdr:row>
      <xdr:rowOff>66675</xdr:rowOff>
    </xdr:from>
    <xdr:to>
      <xdr:col>10</xdr:col>
      <xdr:colOff>1019176</xdr:colOff>
      <xdr:row>11</xdr:row>
      <xdr:rowOff>95250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201275" y="1800225"/>
          <a:ext cx="1" cy="4095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866775</xdr:colOff>
      <xdr:row>1</xdr:row>
      <xdr:rowOff>171450</xdr:rowOff>
    </xdr:from>
    <xdr:to>
      <xdr:col>12</xdr:col>
      <xdr:colOff>180975</xdr:colOff>
      <xdr:row>4</xdr:row>
      <xdr:rowOff>38101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0048875" y="381000"/>
          <a:ext cx="1409700" cy="438151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 equitable share</a:t>
          </a:r>
        </a:p>
      </xdr:txBody>
    </xdr:sp>
    <xdr:clientData/>
  </xdr:twoCellAnchor>
  <xdr:twoCellAnchor>
    <xdr:from>
      <xdr:col>5</xdr:col>
      <xdr:colOff>1044577</xdr:colOff>
      <xdr:row>26</xdr:row>
      <xdr:rowOff>82549</xdr:rowOff>
    </xdr:from>
    <xdr:to>
      <xdr:col>8</xdr:col>
      <xdr:colOff>73027</xdr:colOff>
      <xdr:row>33</xdr:row>
      <xdr:rowOff>53975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4884656" y="5055602"/>
          <a:ext cx="2297029" cy="1304926"/>
          <a:chOff x="876300" y="5324475"/>
          <a:chExt cx="2310765" cy="558165"/>
        </a:xfrm>
      </xdr:grpSpPr>
      <xdr:sp macro="" textlink="">
        <xdr:nvSpPr>
          <xdr:cNvPr id="19" name="Flowchart: Connector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876300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EC</a:t>
            </a:r>
          </a:p>
        </xdr:txBody>
      </xdr:sp>
      <xdr:sp macro="" textlink="">
        <xdr:nvSpPr>
          <xdr:cNvPr id="20" name="Flowchart: Connector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12287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FS</a:t>
            </a:r>
          </a:p>
        </xdr:txBody>
      </xdr:sp>
      <xdr:sp macro="" textlink="">
        <xdr:nvSpPr>
          <xdr:cNvPr id="21" name="Flowchart: Connector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1552574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900">
                <a:latin typeface="Arial Narrow" panose="020B0606020202030204" pitchFamily="34" charset="0"/>
              </a:rPr>
              <a:t>KZN</a:t>
            </a:r>
          </a:p>
        </xdr:txBody>
      </xdr:sp>
      <xdr:sp macro="" textlink="">
        <xdr:nvSpPr>
          <xdr:cNvPr id="22" name="Flowchart: Connector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1943100" y="5334000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MP</a:t>
            </a:r>
          </a:p>
        </xdr:txBody>
      </xdr:sp>
      <xdr:sp macro="" textlink="">
        <xdr:nvSpPr>
          <xdr:cNvPr id="23" name="Flowchart: Connector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2286000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ZA" sz="1000">
                <a:latin typeface="Arial Narrow" panose="020B0606020202030204" pitchFamily="34" charset="0"/>
              </a:rPr>
              <a:t>NC</a:t>
            </a:r>
          </a:p>
        </xdr:txBody>
      </xdr:sp>
      <xdr:sp macro="" textlink="">
        <xdr:nvSpPr>
          <xdr:cNvPr id="24" name="Flowchart: Connector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26384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NW</a:t>
            </a:r>
          </a:p>
        </xdr:txBody>
      </xdr:sp>
    </xdr:grpSp>
    <xdr:clientData/>
  </xdr:twoCellAnchor>
  <xdr:twoCellAnchor>
    <xdr:from>
      <xdr:col>10</xdr:col>
      <xdr:colOff>381000</xdr:colOff>
      <xdr:row>26</xdr:row>
      <xdr:rowOff>85725</xdr:rowOff>
    </xdr:from>
    <xdr:to>
      <xdr:col>11</xdr:col>
      <xdr:colOff>600075</xdr:colOff>
      <xdr:row>33</xdr:row>
      <xdr:rowOff>47625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>
          <a:off x="9595184" y="5058778"/>
          <a:ext cx="1271838" cy="1295400"/>
          <a:chOff x="5591175" y="5324475"/>
          <a:chExt cx="1301115" cy="548640"/>
        </a:xfrm>
      </xdr:grpSpPr>
      <xdr:sp macro="" textlink="">
        <xdr:nvSpPr>
          <xdr:cNvPr id="26" name="Flowchart: Connector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559117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GP</a:t>
            </a:r>
          </a:p>
        </xdr:txBody>
      </xdr:sp>
      <xdr:sp macro="" textlink="">
        <xdr:nvSpPr>
          <xdr:cNvPr id="27" name="Flowchart: Connector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>
          <a:xfrm>
            <a:off x="5953125" y="5324475"/>
            <a:ext cx="548640" cy="54864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LIM</a:t>
            </a:r>
          </a:p>
        </xdr:txBody>
      </xdr:sp>
      <xdr:sp macro="" textlink="">
        <xdr:nvSpPr>
          <xdr:cNvPr id="28" name="Flowchart: Connector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>
          <a:xfrm>
            <a:off x="6343650" y="5324475"/>
            <a:ext cx="548640" cy="548640"/>
          </a:xfrm>
          <a:prstGeom prst="flowChartConnector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000">
                <a:latin typeface="Arial Narrow" panose="020B0606020202030204" pitchFamily="34" charset="0"/>
              </a:rPr>
              <a:t>WC</a:t>
            </a:r>
          </a:p>
        </xdr:txBody>
      </xdr:sp>
    </xdr:grpSp>
    <xdr:clientData/>
  </xdr:twoCellAnchor>
  <xdr:twoCellAnchor>
    <xdr:from>
      <xdr:col>8</xdr:col>
      <xdr:colOff>433916</xdr:colOff>
      <xdr:row>17</xdr:row>
      <xdr:rowOff>104775</xdr:rowOff>
    </xdr:from>
    <xdr:to>
      <xdr:col>9</xdr:col>
      <xdr:colOff>742950</xdr:colOff>
      <xdr:row>22</xdr:row>
      <xdr:rowOff>169333</xdr:rowOff>
    </xdr:to>
    <xdr:sp macro="" textlink="">
      <xdr:nvSpPr>
        <xdr:cNvPr id="29" name="Double Wav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7520516" y="3362325"/>
          <a:ext cx="1356784" cy="1017058"/>
        </a:xfrm>
        <a:prstGeom prst="doubleWave">
          <a:avLst/>
        </a:prstGeom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Prog7: subprog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- </a:t>
          </a: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rural&amp;scholar transport</a:t>
          </a:r>
          <a:endParaRPr lang="en-ZA">
            <a:effectLst/>
            <a:latin typeface="Arial Narrow" panose="020B0606020202030204" pitchFamily="34" charset="0"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7</xdr:col>
      <xdr:colOff>317500</xdr:colOff>
      <xdr:row>13</xdr:row>
      <xdr:rowOff>148166</xdr:rowOff>
    </xdr:from>
    <xdr:to>
      <xdr:col>7</xdr:col>
      <xdr:colOff>334855</xdr:colOff>
      <xdr:row>26</xdr:row>
      <xdr:rowOff>82549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endCxn id="21" idx="0"/>
        </xdr:cNvCxnSpPr>
      </xdr:nvCxnSpPr>
      <xdr:spPr>
        <a:xfrm>
          <a:off x="5794375" y="2643716"/>
          <a:ext cx="17355" cy="2410883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14</xdr:row>
      <xdr:rowOff>17482</xdr:rowOff>
    </xdr:from>
    <xdr:to>
      <xdr:col>7</xdr:col>
      <xdr:colOff>264584</xdr:colOff>
      <xdr:row>22</xdr:row>
      <xdr:rowOff>179915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 rot="16200000">
          <a:off x="4765951" y="3414457"/>
          <a:ext cx="1686433" cy="264583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Annual budget allocations</a:t>
          </a:r>
        </a:p>
      </xdr:txBody>
    </xdr:sp>
    <xdr:clientData/>
  </xdr:twoCellAnchor>
  <xdr:twoCellAnchor>
    <xdr:from>
      <xdr:col>7</xdr:col>
      <xdr:colOff>1095375</xdr:colOff>
      <xdr:row>12</xdr:row>
      <xdr:rowOff>104775</xdr:rowOff>
    </xdr:from>
    <xdr:to>
      <xdr:col>9</xdr:col>
      <xdr:colOff>64558</xdr:colOff>
      <xdr:row>17</xdr:row>
      <xdr:rowOff>168341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>
          <a:stCxn id="2" idx="3"/>
          <a:endCxn id="29" idx="0"/>
        </xdr:cNvCxnSpPr>
      </xdr:nvCxnSpPr>
      <xdr:spPr>
        <a:xfrm>
          <a:off x="6572250" y="2409825"/>
          <a:ext cx="1626658" cy="10160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1312783</xdr:colOff>
      <xdr:row>13</xdr:row>
      <xdr:rowOff>2012</xdr:rowOff>
    </xdr:from>
    <xdr:to>
      <xdr:col>9</xdr:col>
      <xdr:colOff>209664</xdr:colOff>
      <xdr:row>15</xdr:row>
      <xdr:rowOff>78616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 rot="1982018">
          <a:off x="6789658" y="2497562"/>
          <a:ext cx="1554356" cy="45760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Allocation</a:t>
          </a:r>
          <a:r>
            <a:rPr lang="en-ZA" sz="1100" baseline="0">
              <a:latin typeface="Arial Narrow" panose="020B0606020202030204" pitchFamily="34" charset="0"/>
            </a:rPr>
            <a:t> for the development of policy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1019175</xdr:colOff>
      <xdr:row>14</xdr:row>
      <xdr:rowOff>9525</xdr:rowOff>
    </xdr:from>
    <xdr:to>
      <xdr:col>10</xdr:col>
      <xdr:colOff>1019178</xdr:colOff>
      <xdr:row>26</xdr:row>
      <xdr:rowOff>85725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 flipH="1">
          <a:off x="10201275" y="2695575"/>
          <a:ext cx="3" cy="23622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14</xdr:row>
      <xdr:rowOff>47626</xdr:rowOff>
    </xdr:from>
    <xdr:to>
      <xdr:col>11</xdr:col>
      <xdr:colOff>243416</xdr:colOff>
      <xdr:row>23</xdr:row>
      <xdr:rowOff>21169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 rot="5400000">
          <a:off x="9512299" y="3460753"/>
          <a:ext cx="1688043" cy="23389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Annual budget allocations</a:t>
          </a:r>
        </a:p>
      </xdr:txBody>
    </xdr:sp>
    <xdr:clientData/>
  </xdr:twoCellAnchor>
  <xdr:twoCellAnchor>
    <xdr:from>
      <xdr:col>7</xdr:col>
      <xdr:colOff>1104900</xdr:colOff>
      <xdr:row>4</xdr:row>
      <xdr:rowOff>57151</xdr:rowOff>
    </xdr:from>
    <xdr:to>
      <xdr:col>11</xdr:col>
      <xdr:colOff>504826</xdr:colOff>
      <xdr:row>11</xdr:row>
      <xdr:rowOff>85725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 flipH="1">
          <a:off x="6581775" y="838201"/>
          <a:ext cx="4152901" cy="1362074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514350</xdr:colOff>
      <xdr:row>4</xdr:row>
      <xdr:rowOff>47625</xdr:rowOff>
    </xdr:from>
    <xdr:to>
      <xdr:col>11</xdr:col>
      <xdr:colOff>514355</xdr:colOff>
      <xdr:row>11</xdr:row>
      <xdr:rowOff>57150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 flipH="1">
          <a:off x="10744200" y="828675"/>
          <a:ext cx="5" cy="1343025"/>
        </a:xfrm>
        <a:prstGeom prst="straightConnector1">
          <a:avLst/>
        </a:prstGeom>
        <a:ln>
          <a:solidFill>
            <a:schemeClr val="accent4">
              <a:lumMod val="50000"/>
            </a:schemeClr>
          </a:solidFill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552449</xdr:colOff>
      <xdr:row>4</xdr:row>
      <xdr:rowOff>123828</xdr:rowOff>
    </xdr:from>
    <xdr:to>
      <xdr:col>11</xdr:col>
      <xdr:colOff>1000125</xdr:colOff>
      <xdr:row>11</xdr:row>
      <xdr:rowOff>11906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 rot="5400000">
          <a:off x="10395348" y="1291829"/>
          <a:ext cx="1221578" cy="447676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en-ZA" sz="1100">
              <a:latin typeface="Arial Narrow" panose="020B0606020202030204" pitchFamily="34" charset="0"/>
            </a:rPr>
            <a:t>Portion</a:t>
          </a:r>
          <a:r>
            <a:rPr lang="en-ZA" sz="1100" baseline="0">
              <a:latin typeface="Arial Narrow" panose="020B0606020202030204" pitchFamily="34" charset="0"/>
            </a:rPr>
            <a:t> for scholar transport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8</xdr:col>
      <xdr:colOff>753945</xdr:colOff>
      <xdr:row>6</xdr:row>
      <xdr:rowOff>3426</xdr:rowOff>
    </xdr:from>
    <xdr:to>
      <xdr:col>10</xdr:col>
      <xdr:colOff>595007</xdr:colOff>
      <xdr:row>7</xdr:row>
      <xdr:rowOff>51050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 rot="20514748">
          <a:off x="7840545" y="1165476"/>
          <a:ext cx="1936562" cy="23812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Portion for scholar transport</a:t>
          </a:r>
        </a:p>
      </xdr:txBody>
    </xdr:sp>
    <xdr:clientData/>
  </xdr:twoCellAnchor>
  <xdr:twoCellAnchor>
    <xdr:from>
      <xdr:col>7</xdr:col>
      <xdr:colOff>328365</xdr:colOff>
      <xdr:row>33</xdr:row>
      <xdr:rowOff>31708</xdr:rowOff>
    </xdr:from>
    <xdr:to>
      <xdr:col>7</xdr:col>
      <xdr:colOff>360947</xdr:colOff>
      <xdr:row>52</xdr:row>
      <xdr:rowOff>110289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>
          <a:off x="5805240" y="6337258"/>
          <a:ext cx="32582" cy="3698081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521366</xdr:colOff>
      <xdr:row>51</xdr:row>
      <xdr:rowOff>88089</xdr:rowOff>
    </xdr:from>
    <xdr:to>
      <xdr:col>8</xdr:col>
      <xdr:colOff>912393</xdr:colOff>
      <xdr:row>57</xdr:row>
      <xdr:rowOff>180473</xdr:rowOff>
    </xdr:to>
    <xdr:sp macro="" textlink="">
      <xdr:nvSpPr>
        <xdr:cNvPr id="41" name="Up Ribbon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5398166" y="9822639"/>
          <a:ext cx="2600827" cy="1235384"/>
        </a:xfrm>
        <a:prstGeom prst="ribbon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ZA" sz="11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Transport (bus/taxi) operators</a:t>
          </a:r>
          <a:endParaRPr lang="en-ZA">
            <a:effectLst/>
            <a:latin typeface="Arial Narrow" panose="020B0606020202030204" pitchFamily="34" charset="0"/>
          </a:endParaRPr>
        </a:p>
        <a:p>
          <a:pPr algn="l"/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498531</xdr:colOff>
      <xdr:row>53</xdr:row>
      <xdr:rowOff>13535</xdr:rowOff>
    </xdr:from>
    <xdr:to>
      <xdr:col>4</xdr:col>
      <xdr:colOff>30636</xdr:colOff>
      <xdr:row>55</xdr:row>
      <xdr:rowOff>161853</xdr:rowOff>
    </xdr:to>
    <xdr:sp macro="" textlink="">
      <xdr:nvSpPr>
        <xdr:cNvPr id="42" name="Pentagon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717731" y="10129085"/>
          <a:ext cx="1094205" cy="529318"/>
        </a:xfrm>
        <a:prstGeom prst="homePlate">
          <a:avLst/>
        </a:prstGeom>
        <a:solidFill>
          <a:srgbClr val="E086D3"/>
        </a:solidFill>
        <a:ln w="15875">
          <a:solidFill>
            <a:srgbClr val="CC00CC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Private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sector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209550</xdr:colOff>
      <xdr:row>15</xdr:row>
      <xdr:rowOff>28575</xdr:rowOff>
    </xdr:from>
    <xdr:to>
      <xdr:col>1</xdr:col>
      <xdr:colOff>578358</xdr:colOff>
      <xdr:row>17</xdr:row>
      <xdr:rowOff>132207</xdr:rowOff>
    </xdr:to>
    <xdr:sp macro="" textlink="">
      <xdr:nvSpPr>
        <xdr:cNvPr id="43" name="Pentagon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209550" y="2905125"/>
          <a:ext cx="978408" cy="484632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 w="158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Public</a:t>
          </a:r>
          <a:r>
            <a:rPr lang="en-ZA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sector</a:t>
          </a:r>
          <a:endParaRPr lang="en-ZA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190500</xdr:colOff>
      <xdr:row>33</xdr:row>
      <xdr:rowOff>47625</xdr:rowOff>
    </xdr:from>
    <xdr:to>
      <xdr:col>11</xdr:col>
      <xdr:colOff>331928</xdr:colOff>
      <xdr:row>40</xdr:row>
      <xdr:rowOff>47625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CxnSpPr>
          <a:stCxn id="28" idx="4"/>
        </xdr:cNvCxnSpPr>
      </xdr:nvCxnSpPr>
      <xdr:spPr>
        <a:xfrm flipH="1">
          <a:off x="9372600" y="6353175"/>
          <a:ext cx="1189178" cy="13335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816429</xdr:colOff>
      <xdr:row>39</xdr:row>
      <xdr:rowOff>40821</xdr:rowOff>
    </xdr:from>
    <xdr:to>
      <xdr:col>10</xdr:col>
      <xdr:colOff>487135</xdr:colOff>
      <xdr:row>46</xdr:row>
      <xdr:rowOff>78921</xdr:rowOff>
    </xdr:to>
    <xdr:sp macro="" textlink="">
      <xdr:nvSpPr>
        <xdr:cNvPr id="45" name="Explosion 2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7903029" y="7489371"/>
          <a:ext cx="1766206" cy="1371600"/>
        </a:xfrm>
        <a:prstGeom prst="irregularSeal2">
          <a:avLst/>
        </a:prstGeom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School</a:t>
          </a:r>
          <a:r>
            <a:rPr lang="en-ZA" sz="1100" baseline="0">
              <a:latin typeface="Arial Narrow" panose="020B0606020202030204" pitchFamily="34" charset="0"/>
            </a:rPr>
            <a:t> Governing Body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5</xdr:col>
      <xdr:colOff>1008087</xdr:colOff>
      <xdr:row>43</xdr:row>
      <xdr:rowOff>61164</xdr:rowOff>
    </xdr:from>
    <xdr:to>
      <xdr:col>6</xdr:col>
      <xdr:colOff>212061</xdr:colOff>
      <xdr:row>54</xdr:row>
      <xdr:rowOff>184986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 rot="16200000">
          <a:off x="3853338" y="9255513"/>
          <a:ext cx="2219322" cy="25172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  <xdr:twoCellAnchor>
    <xdr:from>
      <xdr:col>10</xdr:col>
      <xdr:colOff>359362</xdr:colOff>
      <xdr:row>33</xdr:row>
      <xdr:rowOff>126802</xdr:rowOff>
    </xdr:from>
    <xdr:to>
      <xdr:col>10</xdr:col>
      <xdr:colOff>639427</xdr:colOff>
      <xdr:row>40</xdr:row>
      <xdr:rowOff>13972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 rot="18713507">
          <a:off x="9071160" y="6902654"/>
          <a:ext cx="1220670" cy="28006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Transfer payment</a:t>
          </a:r>
        </a:p>
      </xdr:txBody>
    </xdr:sp>
    <xdr:clientData/>
  </xdr:twoCellAnchor>
  <xdr:twoCellAnchor>
    <xdr:from>
      <xdr:col>7</xdr:col>
      <xdr:colOff>1223209</xdr:colOff>
      <xdr:row>42</xdr:row>
      <xdr:rowOff>0</xdr:rowOff>
    </xdr:from>
    <xdr:to>
      <xdr:col>7</xdr:col>
      <xdr:colOff>1223211</xdr:colOff>
      <xdr:row>51</xdr:row>
      <xdr:rowOff>88089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>
          <a:endCxn id="41" idx="0"/>
        </xdr:cNvCxnSpPr>
      </xdr:nvCxnSpPr>
      <xdr:spPr>
        <a:xfrm flipH="1">
          <a:off x="6700084" y="8020050"/>
          <a:ext cx="2" cy="180258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1284371</xdr:colOff>
      <xdr:row>39</xdr:row>
      <xdr:rowOff>116805</xdr:rowOff>
    </xdr:from>
    <xdr:to>
      <xdr:col>8</xdr:col>
      <xdr:colOff>989096</xdr:colOff>
      <xdr:row>41</xdr:row>
      <xdr:rowOff>150393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6761246" y="7565355"/>
          <a:ext cx="1314450" cy="41458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Remuneraton for services rendered</a:t>
          </a:r>
        </a:p>
      </xdr:txBody>
    </xdr:sp>
    <xdr:clientData/>
  </xdr:twoCellAnchor>
  <xdr:twoCellAnchor>
    <xdr:from>
      <xdr:col>11</xdr:col>
      <xdr:colOff>410576</xdr:colOff>
      <xdr:row>36</xdr:row>
      <xdr:rowOff>64236</xdr:rowOff>
    </xdr:from>
    <xdr:to>
      <xdr:col>11</xdr:col>
      <xdr:colOff>645031</xdr:colOff>
      <xdr:row>48</xdr:row>
      <xdr:rowOff>155412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 rot="5400000">
          <a:off x="9569066" y="8012646"/>
          <a:ext cx="2377176" cy="23445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  <xdr:twoCellAnchor>
    <xdr:from>
      <xdr:col>3</xdr:col>
      <xdr:colOff>39004</xdr:colOff>
      <xdr:row>30</xdr:row>
      <xdr:rowOff>59743</xdr:rowOff>
    </xdr:from>
    <xdr:to>
      <xdr:col>3</xdr:col>
      <xdr:colOff>312214</xdr:colOff>
      <xdr:row>41</xdr:row>
      <xdr:rowOff>28070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 rot="3004462">
          <a:off x="1410645" y="6689102"/>
          <a:ext cx="2063827" cy="27321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Share of National raised revenue</a:t>
          </a:r>
        </a:p>
      </xdr:txBody>
    </xdr:sp>
    <xdr:clientData/>
  </xdr:twoCellAnchor>
  <xdr:twoCellAnchor>
    <xdr:from>
      <xdr:col>2</xdr:col>
      <xdr:colOff>587010</xdr:colOff>
      <xdr:row>9</xdr:row>
      <xdr:rowOff>127060</xdr:rowOff>
    </xdr:from>
    <xdr:to>
      <xdr:col>2</xdr:col>
      <xdr:colOff>869764</xdr:colOff>
      <xdr:row>21</xdr:row>
      <xdr:rowOff>89272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 rot="17426695">
          <a:off x="823481" y="2843339"/>
          <a:ext cx="2248212" cy="28275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>
              <a:latin typeface="Arial Narrow" panose="020B0606020202030204" pitchFamily="34" charset="0"/>
            </a:rPr>
            <a:t>Share of National raised revenue</a:t>
          </a:r>
        </a:p>
      </xdr:txBody>
    </xdr:sp>
    <xdr:clientData/>
  </xdr:twoCellAnchor>
  <xdr:twoCellAnchor>
    <xdr:from>
      <xdr:col>2</xdr:col>
      <xdr:colOff>781051</xdr:colOff>
      <xdr:row>25</xdr:row>
      <xdr:rowOff>171450</xdr:rowOff>
    </xdr:from>
    <xdr:to>
      <xdr:col>4</xdr:col>
      <xdr:colOff>447675</xdr:colOff>
      <xdr:row>28</xdr:row>
      <xdr:rowOff>57554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2000251" y="4953000"/>
          <a:ext cx="1228724" cy="45760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Share of National raised revenue</a:t>
          </a:r>
        </a:p>
      </xdr:txBody>
    </xdr:sp>
    <xdr:clientData/>
  </xdr:twoCellAnchor>
  <xdr:twoCellAnchor>
    <xdr:from>
      <xdr:col>4</xdr:col>
      <xdr:colOff>933450</xdr:colOff>
      <xdr:row>25</xdr:row>
      <xdr:rowOff>85726</xdr:rowOff>
    </xdr:from>
    <xdr:to>
      <xdr:col>12</xdr:col>
      <xdr:colOff>523874</xdr:colOff>
      <xdr:row>25</xdr:row>
      <xdr:rowOff>95249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/>
      </xdr:nvCxnSpPr>
      <xdr:spPr>
        <a:xfrm>
          <a:off x="3714750" y="4867276"/>
          <a:ext cx="8086724" cy="9523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942975</xdr:colOff>
      <xdr:row>30</xdr:row>
      <xdr:rowOff>190499</xdr:rowOff>
    </xdr:from>
    <xdr:to>
      <xdr:col>4</xdr:col>
      <xdr:colOff>942975</xdr:colOff>
      <xdr:row>34</xdr:row>
      <xdr:rowOff>19050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CxnSpPr>
          <a:stCxn id="7" idx="4"/>
        </xdr:cNvCxnSpPr>
      </xdr:nvCxnSpPr>
      <xdr:spPr>
        <a:xfrm>
          <a:off x="3724275" y="5924549"/>
          <a:ext cx="0" cy="590551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940594</xdr:colOff>
      <xdr:row>34</xdr:row>
      <xdr:rowOff>23812</xdr:rowOff>
    </xdr:from>
    <xdr:to>
      <xdr:col>12</xdr:col>
      <xdr:colOff>523874</xdr:colOff>
      <xdr:row>34</xdr:row>
      <xdr:rowOff>35719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 flipV="1">
          <a:off x="3721894" y="6519862"/>
          <a:ext cx="8079580" cy="11907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942975</xdr:colOff>
      <xdr:row>25</xdr:row>
      <xdr:rowOff>85725</xdr:rowOff>
    </xdr:from>
    <xdr:to>
      <xdr:col>4</xdr:col>
      <xdr:colOff>942975</xdr:colOff>
      <xdr:row>26</xdr:row>
      <xdr:rowOff>38099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CxnSpPr>
          <a:endCxn id="7" idx="0"/>
        </xdr:cNvCxnSpPr>
      </xdr:nvCxnSpPr>
      <xdr:spPr>
        <a:xfrm>
          <a:off x="3724275" y="4867275"/>
          <a:ext cx="0" cy="142874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1028700</xdr:colOff>
      <xdr:row>43</xdr:row>
      <xdr:rowOff>96511</xdr:rowOff>
    </xdr:from>
    <xdr:to>
      <xdr:col>8</xdr:col>
      <xdr:colOff>816429</xdr:colOff>
      <xdr:row>43</xdr:row>
      <xdr:rowOff>104774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CxnSpPr>
          <a:endCxn id="45" idx="1"/>
        </xdr:cNvCxnSpPr>
      </xdr:nvCxnSpPr>
      <xdr:spPr>
        <a:xfrm flipV="1">
          <a:off x="3810000" y="8307061"/>
          <a:ext cx="4093029" cy="8263"/>
        </a:xfrm>
        <a:prstGeom prst="line">
          <a:avLst/>
        </a:prstGeom>
        <a:ln>
          <a:solidFill>
            <a:schemeClr val="accent2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523874</xdr:colOff>
      <xdr:row>25</xdr:row>
      <xdr:rowOff>83343</xdr:rowOff>
    </xdr:from>
    <xdr:to>
      <xdr:col>12</xdr:col>
      <xdr:colOff>523874</xdr:colOff>
      <xdr:row>34</xdr:row>
      <xdr:rowOff>23812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CxnSpPr/>
      </xdr:nvCxnSpPr>
      <xdr:spPr>
        <a:xfrm>
          <a:off x="11801474" y="4864893"/>
          <a:ext cx="0" cy="1654969"/>
        </a:xfrm>
        <a:prstGeom prst="line">
          <a:avLst/>
        </a:prstGeom>
        <a:ln>
          <a:solidFill>
            <a:schemeClr val="accent5">
              <a:lumMod val="75000"/>
            </a:schemeClr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0</xdr:row>
      <xdr:rowOff>154781</xdr:rowOff>
    </xdr:from>
    <xdr:to>
      <xdr:col>12</xdr:col>
      <xdr:colOff>642937</xdr:colOff>
      <xdr:row>0</xdr:row>
      <xdr:rowOff>178594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>
          <a:off x="3328988" y="154781"/>
          <a:ext cx="8591549" cy="23813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631031</xdr:colOff>
      <xdr:row>0</xdr:row>
      <xdr:rowOff>166688</xdr:rowOff>
    </xdr:from>
    <xdr:to>
      <xdr:col>12</xdr:col>
      <xdr:colOff>642937</xdr:colOff>
      <xdr:row>23</xdr:row>
      <xdr:rowOff>107156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>
          <a:off x="11908631" y="166688"/>
          <a:ext cx="11906" cy="4341018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23</xdr:row>
      <xdr:rowOff>95249</xdr:rowOff>
    </xdr:from>
    <xdr:to>
      <xdr:col>12</xdr:col>
      <xdr:colOff>642937</xdr:colOff>
      <xdr:row>23</xdr:row>
      <xdr:rowOff>95250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>
          <a:off x="3328988" y="4495799"/>
          <a:ext cx="8591549" cy="1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8</xdr:row>
      <xdr:rowOff>76199</xdr:rowOff>
    </xdr:from>
    <xdr:to>
      <xdr:col>4</xdr:col>
      <xdr:colOff>552450</xdr:colOff>
      <xdr:row>23</xdr:row>
      <xdr:rowOff>119062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stCxn id="6" idx="4"/>
        </xdr:cNvCxnSpPr>
      </xdr:nvCxnSpPr>
      <xdr:spPr>
        <a:xfrm flipH="1">
          <a:off x="3328988" y="1619249"/>
          <a:ext cx="4762" cy="2900363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547688</xdr:colOff>
      <xdr:row>0</xdr:row>
      <xdr:rowOff>154781</xdr:rowOff>
    </xdr:from>
    <xdr:to>
      <xdr:col>4</xdr:col>
      <xdr:colOff>552450</xdr:colOff>
      <xdr:row>3</xdr:row>
      <xdr:rowOff>114299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CxnSpPr>
          <a:endCxn id="6" idx="0"/>
        </xdr:cNvCxnSpPr>
      </xdr:nvCxnSpPr>
      <xdr:spPr>
        <a:xfrm>
          <a:off x="3328988" y="154781"/>
          <a:ext cx="4762" cy="550068"/>
        </a:xfrm>
        <a:prstGeom prst="line">
          <a:avLst/>
        </a:prstGeom>
        <a:ln>
          <a:solidFill>
            <a:srgbClr val="C00000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912394</xdr:colOff>
      <xdr:row>50</xdr:row>
      <xdr:rowOff>90237</xdr:rowOff>
    </xdr:from>
    <xdr:to>
      <xdr:col>12</xdr:col>
      <xdr:colOff>440531</xdr:colOff>
      <xdr:row>50</xdr:row>
      <xdr:rowOff>124076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2131594" y="9634287"/>
          <a:ext cx="9586537" cy="33839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922421</xdr:colOff>
      <xdr:row>58</xdr:row>
      <xdr:rowOff>150395</xdr:rowOff>
    </xdr:from>
    <xdr:to>
      <xdr:col>12</xdr:col>
      <xdr:colOff>428624</xdr:colOff>
      <xdr:row>58</xdr:row>
      <xdr:rowOff>185488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/>
      </xdr:nvCxnSpPr>
      <xdr:spPr>
        <a:xfrm>
          <a:off x="2141621" y="11218445"/>
          <a:ext cx="9564603" cy="35093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902368</xdr:colOff>
      <xdr:row>50</xdr:row>
      <xdr:rowOff>90236</xdr:rowOff>
    </xdr:from>
    <xdr:to>
      <xdr:col>2</xdr:col>
      <xdr:colOff>914307</xdr:colOff>
      <xdr:row>53</xdr:row>
      <xdr:rowOff>13535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>
          <a:endCxn id="42" idx="0"/>
        </xdr:cNvCxnSpPr>
      </xdr:nvCxnSpPr>
      <xdr:spPr>
        <a:xfrm>
          <a:off x="2121568" y="9634286"/>
          <a:ext cx="11939" cy="494799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932447</xdr:colOff>
      <xdr:row>56</xdr:row>
      <xdr:rowOff>0</xdr:rowOff>
    </xdr:from>
    <xdr:to>
      <xdr:col>2</xdr:col>
      <xdr:colOff>940593</xdr:colOff>
      <xdr:row>58</xdr:row>
      <xdr:rowOff>163553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>
          <a:off x="2151647" y="10687050"/>
          <a:ext cx="8146" cy="544553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408573</xdr:colOff>
      <xdr:row>50</xdr:row>
      <xdr:rowOff>140369</xdr:rowOff>
    </xdr:from>
    <xdr:to>
      <xdr:col>12</xdr:col>
      <xdr:colOff>431132</xdr:colOff>
      <xdr:row>59</xdr:row>
      <xdr:rowOff>30079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/>
      </xdr:nvCxnSpPr>
      <xdr:spPr>
        <a:xfrm>
          <a:off x="11686173" y="9684419"/>
          <a:ext cx="22559" cy="1604210"/>
        </a:xfrm>
        <a:prstGeom prst="line">
          <a:avLst/>
        </a:prstGeom>
        <a:ln>
          <a:solidFill>
            <a:srgbClr val="CC00CC"/>
          </a:solidFill>
          <a:prstDash val="sysDot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280737</xdr:colOff>
      <xdr:row>55</xdr:row>
      <xdr:rowOff>50131</xdr:rowOff>
    </xdr:from>
    <xdr:to>
      <xdr:col>7</xdr:col>
      <xdr:colOff>260684</xdr:colOff>
      <xdr:row>55</xdr:row>
      <xdr:rowOff>50132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CxnSpPr/>
      </xdr:nvCxnSpPr>
      <xdr:spPr>
        <a:xfrm>
          <a:off x="5157537" y="10546681"/>
          <a:ext cx="580022" cy="1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586538</xdr:colOff>
      <xdr:row>55</xdr:row>
      <xdr:rowOff>46732</xdr:rowOff>
    </xdr:from>
    <xdr:to>
      <xdr:col>11</xdr:col>
      <xdr:colOff>360948</xdr:colOff>
      <xdr:row>55</xdr:row>
      <xdr:rowOff>50131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CxnSpPr>
          <a:endCxn id="41" idx="3"/>
        </xdr:cNvCxnSpPr>
      </xdr:nvCxnSpPr>
      <xdr:spPr>
        <a:xfrm flipH="1" flipV="1">
          <a:off x="7673138" y="10543282"/>
          <a:ext cx="2917660" cy="33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264504</xdr:colOff>
      <xdr:row>33</xdr:row>
      <xdr:rowOff>41733</xdr:rowOff>
    </xdr:from>
    <xdr:to>
      <xdr:col>6</xdr:col>
      <xdr:colOff>280737</xdr:colOff>
      <xdr:row>55</xdr:row>
      <xdr:rowOff>60157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CxnSpPr/>
      </xdr:nvCxnSpPr>
      <xdr:spPr>
        <a:xfrm>
          <a:off x="5141304" y="6347283"/>
          <a:ext cx="16233" cy="4209424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1213184</xdr:colOff>
      <xdr:row>42</xdr:row>
      <xdr:rowOff>0</xdr:rowOff>
    </xdr:from>
    <xdr:to>
      <xdr:col>8</xdr:col>
      <xdr:colOff>932447</xdr:colOff>
      <xdr:row>42</xdr:row>
      <xdr:rowOff>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CxnSpPr/>
      </xdr:nvCxnSpPr>
      <xdr:spPr>
        <a:xfrm>
          <a:off x="6690059" y="8020050"/>
          <a:ext cx="1328988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331928</xdr:colOff>
      <xdr:row>33</xdr:row>
      <xdr:rowOff>47625</xdr:rowOff>
    </xdr:from>
    <xdr:to>
      <xdr:col>11</xdr:col>
      <xdr:colOff>350922</xdr:colOff>
      <xdr:row>55</xdr:row>
      <xdr:rowOff>60157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>
          <a:stCxn id="28" idx="4"/>
        </xdr:cNvCxnSpPr>
      </xdr:nvCxnSpPr>
      <xdr:spPr>
        <a:xfrm>
          <a:off x="10561778" y="6353175"/>
          <a:ext cx="18994" cy="4203532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401053</xdr:colOff>
      <xdr:row>34</xdr:row>
      <xdr:rowOff>100268</xdr:rowOff>
    </xdr:from>
    <xdr:to>
      <xdr:col>7</xdr:col>
      <xdr:colOff>651711</xdr:colOff>
      <xdr:row>46</xdr:row>
      <xdr:rowOff>130346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>
        <a:xfrm rot="5400000">
          <a:off x="4845218" y="7629028"/>
          <a:ext cx="2316078" cy="25065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Remuneraton for services rendered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</xdr:row>
      <xdr:rowOff>0</xdr:rowOff>
    </xdr:from>
    <xdr:to>
      <xdr:col>0</xdr:col>
      <xdr:colOff>447823</xdr:colOff>
      <xdr:row>10</xdr:row>
      <xdr:rowOff>161100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-651977" y="966300"/>
          <a:ext cx="1875600" cy="32400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ZA" sz="1100">
              <a:solidFill>
                <a:schemeClr val="dk1"/>
              </a:solidFill>
              <a:latin typeface="Arial Narrow" panose="020B0606020202030204" pitchFamily="34" charset="0"/>
              <a:ea typeface="+mn-ea"/>
              <a:cs typeface="+mn-cs"/>
            </a:rPr>
            <a:t>National </a:t>
          </a:r>
        </a:p>
      </xdr:txBody>
    </xdr:sp>
    <xdr:clientData/>
  </xdr:twoCellAnchor>
  <xdr:twoCellAnchor>
    <xdr:from>
      <xdr:col>0</xdr:col>
      <xdr:colOff>124202</xdr:colOff>
      <xdr:row>16</xdr:row>
      <xdr:rowOff>75826</xdr:rowOff>
    </xdr:from>
    <xdr:to>
      <xdr:col>0</xdr:col>
      <xdr:colOff>447677</xdr:colOff>
      <xdr:row>26</xdr:row>
      <xdr:rowOff>47626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16200000">
          <a:off x="-652460" y="3900488"/>
          <a:ext cx="1876800" cy="323475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</a:p>
      </xdr:txBody>
    </xdr:sp>
    <xdr:clientData/>
  </xdr:twoCellAnchor>
  <xdr:twoCellAnchor>
    <xdr:from>
      <xdr:col>0</xdr:col>
      <xdr:colOff>143250</xdr:colOff>
      <xdr:row>31</xdr:row>
      <xdr:rowOff>116476</xdr:rowOff>
    </xdr:from>
    <xdr:to>
      <xdr:col>0</xdr:col>
      <xdr:colOff>467250</xdr:colOff>
      <xdr:row>36</xdr:row>
      <xdr:rowOff>66678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16200000">
          <a:off x="-146101" y="6311327"/>
          <a:ext cx="902702" cy="32400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Local</a:t>
          </a:r>
        </a:p>
      </xdr:txBody>
    </xdr:sp>
    <xdr:clientData/>
  </xdr:twoCellAnchor>
  <xdr:twoCellAnchor>
    <xdr:from>
      <xdr:col>1</xdr:col>
      <xdr:colOff>180975</xdr:colOff>
      <xdr:row>4</xdr:row>
      <xdr:rowOff>57150</xdr:rowOff>
    </xdr:from>
    <xdr:to>
      <xdr:col>1</xdr:col>
      <xdr:colOff>180975</xdr:colOff>
      <xdr:row>8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90575" y="819150"/>
          <a:ext cx="0" cy="7334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13</xdr:row>
      <xdr:rowOff>0</xdr:rowOff>
    </xdr:from>
    <xdr:to>
      <xdr:col>2</xdr:col>
      <xdr:colOff>581025</xdr:colOff>
      <xdr:row>13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800100" y="2476500"/>
          <a:ext cx="1000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4</xdr:row>
      <xdr:rowOff>57150</xdr:rowOff>
    </xdr:from>
    <xdr:to>
      <xdr:col>1</xdr:col>
      <xdr:colOff>581025</xdr:colOff>
      <xdr:row>4</xdr:row>
      <xdr:rowOff>57150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00100" y="819150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13</xdr:row>
      <xdr:rowOff>0</xdr:rowOff>
    </xdr:from>
    <xdr:to>
      <xdr:col>1</xdr:col>
      <xdr:colOff>190500</xdr:colOff>
      <xdr:row>29</xdr:row>
      <xdr:rowOff>95250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800100" y="2476500"/>
          <a:ext cx="0" cy="31432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10</xdr:row>
      <xdr:rowOff>28575</xdr:rowOff>
    </xdr:from>
    <xdr:to>
      <xdr:col>11</xdr:col>
      <xdr:colOff>38100</xdr:colOff>
      <xdr:row>10</xdr:row>
      <xdr:rowOff>28575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6124575" y="1933575"/>
          <a:ext cx="619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361950</xdr:colOff>
      <xdr:row>23</xdr:row>
      <xdr:rowOff>104775</xdr:rowOff>
    </xdr:from>
    <xdr:to>
      <xdr:col>13</xdr:col>
      <xdr:colOff>314325</xdr:colOff>
      <xdr:row>23</xdr:row>
      <xdr:rowOff>104776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V="1">
          <a:off x="4629150" y="4486275"/>
          <a:ext cx="3609975" cy="1"/>
        </a:xfrm>
        <a:prstGeom prst="line">
          <a:avLst/>
        </a:prstGeom>
        <a:ln w="127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5</xdr:row>
      <xdr:rowOff>76200</xdr:rowOff>
    </xdr:from>
    <xdr:to>
      <xdr:col>5</xdr:col>
      <xdr:colOff>285750</xdr:colOff>
      <xdr:row>7</xdr:row>
      <xdr:rowOff>19050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914400" y="1028700"/>
          <a:ext cx="2419350" cy="323850"/>
        </a:xfrm>
        <a:prstGeom prst="rect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National</a:t>
          </a:r>
          <a:r>
            <a:rPr lang="en-ZA" sz="1100" baseline="0"/>
            <a:t> Department of Transport</a:t>
          </a:r>
          <a:endParaRPr lang="en-ZA" sz="1100"/>
        </a:p>
      </xdr:txBody>
    </xdr:sp>
    <xdr:clientData/>
  </xdr:twoCellAnchor>
  <xdr:twoCellAnchor>
    <xdr:from>
      <xdr:col>0</xdr:col>
      <xdr:colOff>447675</xdr:colOff>
      <xdr:row>6</xdr:row>
      <xdr:rowOff>19050</xdr:rowOff>
    </xdr:from>
    <xdr:to>
      <xdr:col>1</xdr:col>
      <xdr:colOff>171450</xdr:colOff>
      <xdr:row>6</xdr:row>
      <xdr:rowOff>19050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447675" y="1162050"/>
          <a:ext cx="3333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8</xdr:row>
      <xdr:rowOff>28575</xdr:rowOff>
    </xdr:from>
    <xdr:to>
      <xdr:col>1</xdr:col>
      <xdr:colOff>571500</xdr:colOff>
      <xdr:row>8</xdr:row>
      <xdr:rowOff>28575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790575" y="1552575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4</xdr:row>
      <xdr:rowOff>57150</xdr:rowOff>
    </xdr:from>
    <xdr:to>
      <xdr:col>5</xdr:col>
      <xdr:colOff>419100</xdr:colOff>
      <xdr:row>8</xdr:row>
      <xdr:rowOff>28575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>
          <a:off x="3467100" y="819150"/>
          <a:ext cx="0" cy="7334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8</xdr:row>
      <xdr:rowOff>28575</xdr:rowOff>
    </xdr:from>
    <xdr:to>
      <xdr:col>5</xdr:col>
      <xdr:colOff>428625</xdr:colOff>
      <xdr:row>8</xdr:row>
      <xdr:rowOff>28575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3086100" y="1552575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</xdr:row>
      <xdr:rowOff>57150</xdr:rowOff>
    </xdr:from>
    <xdr:to>
      <xdr:col>5</xdr:col>
      <xdr:colOff>419100</xdr:colOff>
      <xdr:row>4</xdr:row>
      <xdr:rowOff>57150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3076575" y="819150"/>
          <a:ext cx="3905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2</xdr:row>
      <xdr:rowOff>180975</xdr:rowOff>
    </xdr:from>
    <xdr:to>
      <xdr:col>4</xdr:col>
      <xdr:colOff>190500</xdr:colOff>
      <xdr:row>4</xdr:row>
      <xdr:rowOff>76200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647825" y="561975"/>
          <a:ext cx="981075" cy="276225"/>
        </a:xfrm>
        <a:prstGeom prst="rect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Policy </a:t>
          </a:r>
        </a:p>
      </xdr:txBody>
    </xdr:sp>
    <xdr:clientData/>
  </xdr:twoCellAnchor>
  <xdr:twoCellAnchor>
    <xdr:from>
      <xdr:col>6</xdr:col>
      <xdr:colOff>447675</xdr:colOff>
      <xdr:row>2</xdr:row>
      <xdr:rowOff>28575</xdr:rowOff>
    </xdr:from>
    <xdr:to>
      <xdr:col>9</xdr:col>
      <xdr:colOff>314325</xdr:colOff>
      <xdr:row>5</xdr:row>
      <xdr:rowOff>69723</xdr:rowOff>
    </xdr:to>
    <xdr:sp macro="" textlink="">
      <xdr:nvSpPr>
        <xdr:cNvPr id="18" name="Cloud Callou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4105275" y="409575"/>
          <a:ext cx="1695450" cy="612648"/>
        </a:xfrm>
        <a:prstGeom prst="cloudCallout">
          <a:avLst>
            <a:gd name="adj1" fmla="val -82057"/>
            <a:gd name="adj2" fmla="val 68718"/>
          </a:avLst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Unpromulgated</a:t>
          </a:r>
        </a:p>
      </xdr:txBody>
    </xdr:sp>
    <xdr:clientData/>
  </xdr:twoCellAnchor>
  <xdr:twoCellAnchor>
    <xdr:from>
      <xdr:col>2</xdr:col>
      <xdr:colOff>342900</xdr:colOff>
      <xdr:row>10</xdr:row>
      <xdr:rowOff>180975</xdr:rowOff>
    </xdr:from>
    <xdr:to>
      <xdr:col>4</xdr:col>
      <xdr:colOff>104775</xdr:colOff>
      <xdr:row>12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1562100" y="2085975"/>
          <a:ext cx="981075" cy="276225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  <a:r>
            <a:rPr lang="en-ZA" sz="1100" baseline="0">
              <a:latin typeface="Arial Narrow" panose="020B0606020202030204" pitchFamily="34" charset="0"/>
            </a:rPr>
            <a:t> DOT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247650</xdr:colOff>
      <xdr:row>10</xdr:row>
      <xdr:rowOff>171450</xdr:rowOff>
    </xdr:from>
    <xdr:to>
      <xdr:col>8</xdr:col>
      <xdr:colOff>9525</xdr:colOff>
      <xdr:row>12</xdr:row>
      <xdr:rowOff>66675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3905250" y="2076450"/>
          <a:ext cx="981075" cy="276225"/>
        </a:xfrm>
        <a:prstGeom prst="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Provincial</a:t>
          </a:r>
          <a:r>
            <a:rPr lang="en-ZA" sz="1100" baseline="0">
              <a:latin typeface="Arial Narrow" panose="020B0606020202030204" pitchFamily="34" charset="0"/>
            </a:rPr>
            <a:t> DOE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11</xdr:col>
      <xdr:colOff>47625</xdr:colOff>
      <xdr:row>10</xdr:row>
      <xdr:rowOff>19050</xdr:rowOff>
    </xdr:from>
    <xdr:to>
      <xdr:col>11</xdr:col>
      <xdr:colOff>57151</xdr:colOff>
      <xdr:row>32</xdr:row>
      <xdr:rowOff>76200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6753225" y="1924050"/>
          <a:ext cx="9526" cy="42481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29</xdr:row>
      <xdr:rowOff>95250</xdr:rowOff>
    </xdr:from>
    <xdr:to>
      <xdr:col>9</xdr:col>
      <xdr:colOff>333375</xdr:colOff>
      <xdr:row>29</xdr:row>
      <xdr:rowOff>95250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4686300" y="5619750"/>
          <a:ext cx="11334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314325</xdr:colOff>
      <xdr:row>23</xdr:row>
      <xdr:rowOff>104775</xdr:rowOff>
    </xdr:from>
    <xdr:to>
      <xdr:col>13</xdr:col>
      <xdr:colOff>314325</xdr:colOff>
      <xdr:row>26</xdr:row>
      <xdr:rowOff>95250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8239125" y="4486275"/>
          <a:ext cx="0" cy="561975"/>
        </a:xfrm>
        <a:prstGeom prst="straightConnector1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18</xdr:row>
      <xdr:rowOff>85725</xdr:rowOff>
    </xdr:from>
    <xdr:to>
      <xdr:col>14</xdr:col>
      <xdr:colOff>161925</xdr:colOff>
      <xdr:row>18</xdr:row>
      <xdr:rowOff>85725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6772275" y="3514725"/>
          <a:ext cx="1924050" cy="0"/>
        </a:xfrm>
        <a:prstGeom prst="straightConnector1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219075</xdr:colOff>
      <xdr:row>15</xdr:row>
      <xdr:rowOff>95249</xdr:rowOff>
    </xdr:from>
    <xdr:to>
      <xdr:col>16</xdr:col>
      <xdr:colOff>152400</xdr:colOff>
      <xdr:row>20</xdr:row>
      <xdr:rowOff>123824</xdr:rowOff>
    </xdr:to>
    <xdr:sp macro="" textlink="">
      <xdr:nvSpPr>
        <xdr:cNvPr id="25" name="Cloud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8753475" y="2952749"/>
          <a:ext cx="1152525" cy="981075"/>
        </a:xfrm>
        <a:prstGeom prst="cloud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Learner Transport</a:t>
          </a:r>
          <a:r>
            <a:rPr lang="en-ZA" sz="1100" baseline="0">
              <a:latin typeface="Arial Narrow" panose="020B0606020202030204" pitchFamily="34" charset="0"/>
            </a:rPr>
            <a:t> Operators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16</xdr:col>
      <xdr:colOff>104775</xdr:colOff>
      <xdr:row>14</xdr:row>
      <xdr:rowOff>85725</xdr:rowOff>
    </xdr:from>
    <xdr:to>
      <xdr:col>17</xdr:col>
      <xdr:colOff>133350</xdr:colOff>
      <xdr:row>14</xdr:row>
      <xdr:rowOff>85725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>
          <a:off x="9858375" y="2752725"/>
          <a:ext cx="6381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133350</xdr:colOff>
      <xdr:row>14</xdr:row>
      <xdr:rowOff>85725</xdr:rowOff>
    </xdr:from>
    <xdr:to>
      <xdr:col>17</xdr:col>
      <xdr:colOff>133350</xdr:colOff>
      <xdr:row>21</xdr:row>
      <xdr:rowOff>95250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0496550" y="2752725"/>
          <a:ext cx="0" cy="1343025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104775</xdr:colOff>
      <xdr:row>21</xdr:row>
      <xdr:rowOff>85725</xdr:rowOff>
    </xdr:from>
    <xdr:to>
      <xdr:col>17</xdr:col>
      <xdr:colOff>133350</xdr:colOff>
      <xdr:row>21</xdr:row>
      <xdr:rowOff>85725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9858375" y="4086225"/>
          <a:ext cx="6381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200025</xdr:colOff>
      <xdr:row>15</xdr:row>
      <xdr:rowOff>47625</xdr:rowOff>
    </xdr:from>
    <xdr:to>
      <xdr:col>17</xdr:col>
      <xdr:colOff>476250</xdr:colOff>
      <xdr:row>20</xdr:row>
      <xdr:rowOff>76200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 rot="5400000">
          <a:off x="10210800" y="3257550"/>
          <a:ext cx="981075" cy="2762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>
              <a:latin typeface="Arial Narrow" panose="020B0606020202030204" pitchFamily="34" charset="0"/>
            </a:rPr>
            <a:t>Private</a:t>
          </a:r>
          <a:r>
            <a:rPr lang="en-ZA" sz="1100" baseline="0">
              <a:latin typeface="Arial Narrow" panose="020B0606020202030204" pitchFamily="34" charset="0"/>
            </a:rPr>
            <a:t> Sector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457200</xdr:colOff>
      <xdr:row>14</xdr:row>
      <xdr:rowOff>71437</xdr:rowOff>
    </xdr:from>
    <xdr:to>
      <xdr:col>9</xdr:col>
      <xdr:colOff>152400</xdr:colOff>
      <xdr:row>28</xdr:row>
      <xdr:rowOff>38100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pSpPr/>
      </xdr:nvGrpSpPr>
      <xdr:grpSpPr>
        <a:xfrm>
          <a:off x="1066800" y="2738437"/>
          <a:ext cx="4572000" cy="2633663"/>
          <a:chOff x="7943850" y="3214687"/>
          <a:chExt cx="4572000" cy="2633663"/>
        </a:xfrm>
      </xdr:grpSpPr>
      <xdr:graphicFrame macro="">
        <xdr:nvGraphicFramePr>
          <xdr:cNvPr id="31" name="Diagram 30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GraphicFramePr/>
        </xdr:nvGraphicFramePr>
        <xdr:xfrm>
          <a:off x="7943850" y="3214687"/>
          <a:ext cx="4572000" cy="2633663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SpPr txBox="1"/>
        </xdr:nvSpPr>
        <xdr:spPr>
          <a:xfrm>
            <a:off x="9905007" y="4076701"/>
            <a:ext cx="689355" cy="7986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ZA" sz="2400">
                <a:latin typeface="Arial Narrow" panose="020B0606020202030204" pitchFamily="34" charset="0"/>
              </a:rPr>
              <a:t>EC </a:t>
            </a:r>
          </a:p>
          <a:p>
            <a:pPr algn="ctr"/>
            <a:r>
              <a:rPr lang="en-ZA" sz="2400">
                <a:latin typeface="Arial Narrow" panose="020B0606020202030204" pitchFamily="34" charset="0"/>
              </a:rPr>
              <a:t>KZN</a:t>
            </a:r>
          </a:p>
        </xdr:txBody>
      </xdr:sp>
    </xdr:grpSp>
    <xdr:clientData/>
  </xdr:twoCellAnchor>
  <xdr:twoCellAnchor>
    <xdr:from>
      <xdr:col>1</xdr:col>
      <xdr:colOff>190500</xdr:colOff>
      <xdr:row>29</xdr:row>
      <xdr:rowOff>95250</xdr:rowOff>
    </xdr:from>
    <xdr:to>
      <xdr:col>2</xdr:col>
      <xdr:colOff>581025</xdr:colOff>
      <xdr:row>29</xdr:row>
      <xdr:rowOff>95250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800100" y="5619750"/>
          <a:ext cx="1000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13</xdr:row>
      <xdr:rowOff>0</xdr:rowOff>
    </xdr:from>
    <xdr:to>
      <xdr:col>9</xdr:col>
      <xdr:colOff>333375</xdr:colOff>
      <xdr:row>29</xdr:row>
      <xdr:rowOff>95250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5819775" y="2476500"/>
          <a:ext cx="0" cy="314325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13</xdr:row>
      <xdr:rowOff>0</xdr:rowOff>
    </xdr:from>
    <xdr:to>
      <xdr:col>9</xdr:col>
      <xdr:colOff>333375</xdr:colOff>
      <xdr:row>13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4686300" y="2476500"/>
          <a:ext cx="11334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504825</xdr:colOff>
      <xdr:row>33</xdr:row>
      <xdr:rowOff>123825</xdr:rowOff>
    </xdr:from>
    <xdr:ext cx="1594796" cy="35721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2333625" y="6410325"/>
          <a:ext cx="1594796" cy="357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ZA" sz="1800">
              <a:latin typeface="Arial Narrow" panose="020B0606020202030204" pitchFamily="34" charset="0"/>
            </a:rPr>
            <a:t>No definitive role</a:t>
          </a:r>
        </a:p>
      </xdr:txBody>
    </xdr:sp>
    <xdr:clientData/>
  </xdr:oneCellAnchor>
  <xdr:twoCellAnchor>
    <xdr:from>
      <xdr:col>12</xdr:col>
      <xdr:colOff>333375</xdr:colOff>
      <xdr:row>26</xdr:row>
      <xdr:rowOff>47625</xdr:rowOff>
    </xdr:from>
    <xdr:to>
      <xdr:col>14</xdr:col>
      <xdr:colOff>266700</xdr:colOff>
      <xdr:row>31</xdr:row>
      <xdr:rowOff>76200</xdr:rowOff>
    </xdr:to>
    <xdr:sp macro="" textlink="">
      <xdr:nvSpPr>
        <xdr:cNvPr id="37" name="Cloud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7648575" y="5000625"/>
          <a:ext cx="1152525" cy="981075"/>
        </a:xfrm>
        <a:prstGeom prst="cloud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Arial Narrow" panose="020B0606020202030204" pitchFamily="34" charset="0"/>
            </a:rPr>
            <a:t>School</a:t>
          </a:r>
          <a:r>
            <a:rPr lang="en-ZA" sz="1100" baseline="0">
              <a:latin typeface="Arial Narrow" panose="020B0606020202030204" pitchFamily="34" charset="0"/>
            </a:rPr>
            <a:t> Governing Body</a:t>
          </a:r>
          <a:endParaRPr lang="en-ZA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47625</xdr:colOff>
      <xdr:row>32</xdr:row>
      <xdr:rowOff>76200</xdr:rowOff>
    </xdr:from>
    <xdr:to>
      <xdr:col>11</xdr:col>
      <xdr:colOff>57150</xdr:colOff>
      <xdr:row>32</xdr:row>
      <xdr:rowOff>76200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6143625" y="6172200"/>
          <a:ext cx="6191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31</xdr:row>
      <xdr:rowOff>28575</xdr:rowOff>
    </xdr:from>
    <xdr:to>
      <xdr:col>9</xdr:col>
      <xdr:colOff>342900</xdr:colOff>
      <xdr:row>31</xdr:row>
      <xdr:rowOff>28575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>
          <a:off x="790575" y="5934075"/>
          <a:ext cx="503872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31</xdr:row>
      <xdr:rowOff>28575</xdr:rowOff>
    </xdr:from>
    <xdr:to>
      <xdr:col>5</xdr:col>
      <xdr:colOff>57152</xdr:colOff>
      <xdr:row>33</xdr:row>
      <xdr:rowOff>19050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CxnSpPr/>
      </xdr:nvCxnSpPr>
      <xdr:spPr>
        <a:xfrm flipH="1">
          <a:off x="3105150" y="5934075"/>
          <a:ext cx="2" cy="371475"/>
        </a:xfrm>
        <a:prstGeom prst="straightConnector1">
          <a:avLst/>
        </a:prstGeom>
        <a:ln w="127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285750</xdr:colOff>
      <xdr:row>22</xdr:row>
      <xdr:rowOff>0</xdr:rowOff>
    </xdr:from>
    <xdr:ext cx="731162" cy="2541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6991350" y="4191000"/>
          <a:ext cx="731162" cy="254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ZA" sz="1100">
              <a:latin typeface="Arial Narrow" panose="020B0606020202030204" pitchFamily="34" charset="0"/>
            </a:rPr>
            <a:t>Devolution</a:t>
          </a:r>
          <a:endParaRPr lang="en-ZA" sz="1800">
            <a:latin typeface="Arial Narrow" panose="020B0606020202030204" pitchFamily="34" charset="0"/>
          </a:endParaRPr>
        </a:p>
      </xdr:txBody>
    </xdr:sp>
    <xdr:clientData/>
  </xdr:oneCellAnchor>
  <xdr:twoCellAnchor>
    <xdr:from>
      <xdr:col>0</xdr:col>
      <xdr:colOff>457200</xdr:colOff>
      <xdr:row>21</xdr:row>
      <xdr:rowOff>104775</xdr:rowOff>
    </xdr:from>
    <xdr:to>
      <xdr:col>1</xdr:col>
      <xdr:colOff>180975</xdr:colOff>
      <xdr:row>21</xdr:row>
      <xdr:rowOff>104775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CxnSpPr/>
      </xdr:nvCxnSpPr>
      <xdr:spPr>
        <a:xfrm>
          <a:off x="457200" y="4105275"/>
          <a:ext cx="333375" cy="0"/>
        </a:xfrm>
        <a:prstGeom prst="line">
          <a:avLst/>
        </a:prstGeom>
        <a:ln w="127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233701</xdr:colOff>
      <xdr:row>14</xdr:row>
      <xdr:rowOff>27395</xdr:rowOff>
    </xdr:from>
    <xdr:to>
      <xdr:col>11</xdr:col>
      <xdr:colOff>493260</xdr:colOff>
      <xdr:row>15</xdr:row>
      <xdr:rowOff>151220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500901" y="2694395"/>
          <a:ext cx="2697959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Management</a:t>
          </a:r>
        </a:p>
      </xdr:txBody>
    </xdr:sp>
    <xdr:clientData/>
  </xdr:twoCellAnchor>
  <xdr:twoCellAnchor>
    <xdr:from>
      <xdr:col>1</xdr:col>
      <xdr:colOff>0</xdr:colOff>
      <xdr:row>12</xdr:row>
      <xdr:rowOff>93548</xdr:rowOff>
    </xdr:from>
    <xdr:to>
      <xdr:col>18</xdr:col>
      <xdr:colOff>272143</xdr:colOff>
      <xdr:row>12</xdr:row>
      <xdr:rowOff>93549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609600" y="2379548"/>
          <a:ext cx="10635343" cy="1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476250</xdr:colOff>
      <xdr:row>7</xdr:row>
      <xdr:rowOff>7327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962650" y="1340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8</xdr:col>
      <xdr:colOff>29308</xdr:colOff>
      <xdr:row>2</xdr:row>
      <xdr:rowOff>58616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4906108" y="43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85044</xdr:colOff>
      <xdr:row>14</xdr:row>
      <xdr:rowOff>45139</xdr:rowOff>
    </xdr:from>
    <xdr:to>
      <xdr:col>4</xdr:col>
      <xdr:colOff>457540</xdr:colOff>
      <xdr:row>15</xdr:row>
      <xdr:rowOff>168964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94644" y="2712139"/>
          <a:ext cx="2201296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Planning</a:t>
          </a:r>
        </a:p>
      </xdr:txBody>
    </xdr:sp>
    <xdr:clientData/>
  </xdr:twoCellAnchor>
  <xdr:twoCellAnchor>
    <xdr:from>
      <xdr:col>13</xdr:col>
      <xdr:colOff>514063</xdr:colOff>
      <xdr:row>14</xdr:row>
      <xdr:rowOff>26952</xdr:rowOff>
    </xdr:from>
    <xdr:to>
      <xdr:col>17</xdr:col>
      <xdr:colOff>595312</xdr:colOff>
      <xdr:row>15</xdr:row>
      <xdr:rowOff>150777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8438863" y="2693952"/>
          <a:ext cx="2519649" cy="3143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Oversight</a:t>
          </a:r>
        </a:p>
      </xdr:txBody>
    </xdr:sp>
    <xdr:clientData/>
  </xdr:twoCellAnchor>
  <xdr:twoCellAnchor>
    <xdr:from>
      <xdr:col>8</xdr:col>
      <xdr:colOff>166164</xdr:colOff>
      <xdr:row>33</xdr:row>
      <xdr:rowOff>57700</xdr:rowOff>
    </xdr:from>
    <xdr:to>
      <xdr:col>10</xdr:col>
      <xdr:colOff>437260</xdr:colOff>
      <xdr:row>36</xdr:row>
      <xdr:rowOff>57700</xdr:rowOff>
    </xdr:to>
    <xdr:sp macro="" textlink="">
      <xdr:nvSpPr>
        <xdr:cNvPr id="8" name="Up Ribbo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042964" y="6153700"/>
          <a:ext cx="1490296" cy="571500"/>
        </a:xfrm>
        <a:prstGeom prst="ribbon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ZA" sz="1100"/>
            <a:t>Activities</a:t>
          </a:r>
        </a:p>
      </xdr:txBody>
    </xdr:sp>
    <xdr:clientData/>
  </xdr:twoCellAnchor>
  <xdr:twoCellAnchor>
    <xdr:from>
      <xdr:col>1</xdr:col>
      <xdr:colOff>119063</xdr:colOff>
      <xdr:row>39</xdr:row>
      <xdr:rowOff>7327</xdr:rowOff>
    </xdr:from>
    <xdr:to>
      <xdr:col>2</xdr:col>
      <xdr:colOff>460130</xdr:colOff>
      <xdr:row>44</xdr:row>
      <xdr:rowOff>68036</xdr:rowOff>
    </xdr:to>
    <xdr:sp macro="" textlink="">
      <xdr:nvSpPr>
        <xdr:cNvPr id="9" name="Double Wav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731384" y="7117059"/>
          <a:ext cx="953389" cy="996200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Application form d</a:t>
          </a:r>
          <a:r>
            <a:rPr lang="en-ZA" sz="1100"/>
            <a:t>istribution</a:t>
          </a:r>
        </a:p>
      </xdr:txBody>
    </xdr:sp>
    <xdr:clientData/>
  </xdr:twoCellAnchor>
  <xdr:twoCellAnchor>
    <xdr:from>
      <xdr:col>3</xdr:col>
      <xdr:colOff>119063</xdr:colOff>
      <xdr:row>38</xdr:row>
      <xdr:rowOff>184743</xdr:rowOff>
    </xdr:from>
    <xdr:to>
      <xdr:col>4</xdr:col>
      <xdr:colOff>454766</xdr:colOff>
      <xdr:row>44</xdr:row>
      <xdr:rowOff>85045</xdr:rowOff>
    </xdr:to>
    <xdr:sp macro="" textlink="">
      <xdr:nvSpPr>
        <xdr:cNvPr id="10" name="Double Wav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956027" y="7107377"/>
          <a:ext cx="948025" cy="1022891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Application submission</a:t>
          </a:r>
          <a:r>
            <a:rPr lang="en-ZA" sz="1100" baseline="0"/>
            <a:t> &amp; processing</a:t>
          </a:r>
          <a:endParaRPr lang="en-ZA" sz="1100"/>
        </a:p>
      </xdr:txBody>
    </xdr:sp>
    <xdr:clientData/>
  </xdr:twoCellAnchor>
  <xdr:twoCellAnchor>
    <xdr:from>
      <xdr:col>5</xdr:col>
      <xdr:colOff>76540</xdr:colOff>
      <xdr:row>39</xdr:row>
      <xdr:rowOff>21694</xdr:rowOff>
    </xdr:from>
    <xdr:to>
      <xdr:col>6</xdr:col>
      <xdr:colOff>413395</xdr:colOff>
      <xdr:row>44</xdr:row>
      <xdr:rowOff>119063</xdr:rowOff>
    </xdr:to>
    <xdr:sp macro="" textlink="">
      <xdr:nvSpPr>
        <xdr:cNvPr id="11" name="Double Wav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138147" y="7131426"/>
          <a:ext cx="949177" cy="1032860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Application assessment</a:t>
          </a:r>
          <a:r>
            <a:rPr lang="en-ZA" sz="1100" baseline="0"/>
            <a:t> &amp; verification	</a:t>
          </a:r>
          <a:endParaRPr lang="en-ZA" sz="1100"/>
        </a:p>
      </xdr:txBody>
    </xdr:sp>
    <xdr:clientData/>
  </xdr:twoCellAnchor>
  <xdr:twoCellAnchor>
    <xdr:from>
      <xdr:col>6</xdr:col>
      <xdr:colOff>595312</xdr:colOff>
      <xdr:row>39</xdr:row>
      <xdr:rowOff>11723</xdr:rowOff>
    </xdr:from>
    <xdr:to>
      <xdr:col>8</xdr:col>
      <xdr:colOff>561295</xdr:colOff>
      <xdr:row>44</xdr:row>
      <xdr:rowOff>85045</xdr:rowOff>
    </xdr:to>
    <xdr:sp macro="" textlink="">
      <xdr:nvSpPr>
        <xdr:cNvPr id="12" name="Double Wav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4269241" y="7121455"/>
          <a:ext cx="1190625" cy="1008813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A" sz="1100"/>
            <a:t>Application approval </a:t>
          </a:r>
          <a:r>
            <a:rPr lang="en-ZA" sz="1100" baseline="0"/>
            <a:t>&amp; recommendation</a:t>
          </a:r>
          <a:endParaRPr lang="en-ZA" sz="1100"/>
        </a:p>
      </xdr:txBody>
    </xdr:sp>
    <xdr:clientData/>
  </xdr:twoCellAnchor>
  <xdr:twoCellAnchor>
    <xdr:from>
      <xdr:col>9</xdr:col>
      <xdr:colOff>68036</xdr:colOff>
      <xdr:row>39</xdr:row>
      <xdr:rowOff>11436</xdr:rowOff>
    </xdr:from>
    <xdr:to>
      <xdr:col>10</xdr:col>
      <xdr:colOff>398820</xdr:colOff>
      <xdr:row>44</xdr:row>
      <xdr:rowOff>68036</xdr:rowOff>
    </xdr:to>
    <xdr:sp macro="" textlink="">
      <xdr:nvSpPr>
        <xdr:cNvPr id="13" name="Double Wav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5578929" y="7121168"/>
          <a:ext cx="943105" cy="992091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Service plan</a:t>
          </a:r>
          <a:r>
            <a:rPr lang="en-ZA" sz="1100" baseline="0"/>
            <a:t> &amp; design</a:t>
          </a:r>
          <a:endParaRPr lang="en-ZA" sz="1100"/>
        </a:p>
      </xdr:txBody>
    </xdr:sp>
    <xdr:clientData/>
  </xdr:twoCellAnchor>
  <xdr:twoCellAnchor>
    <xdr:from>
      <xdr:col>11</xdr:col>
      <xdr:colOff>110558</xdr:colOff>
      <xdr:row>39</xdr:row>
      <xdr:rowOff>8793</xdr:rowOff>
    </xdr:from>
    <xdr:to>
      <xdr:col>12</xdr:col>
      <xdr:colOff>421036</xdr:colOff>
      <xdr:row>44</xdr:row>
      <xdr:rowOff>68036</xdr:rowOff>
    </xdr:to>
    <xdr:sp macro="" textlink="">
      <xdr:nvSpPr>
        <xdr:cNvPr id="14" name="Double Wav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6846094" y="7118525"/>
          <a:ext cx="922799" cy="994734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Budget</a:t>
          </a:r>
          <a:r>
            <a:rPr lang="en-ZA" sz="1100" baseline="0"/>
            <a:t> planning &amp; costing</a:t>
          </a:r>
          <a:endParaRPr lang="en-ZA" sz="1100"/>
        </a:p>
      </xdr:txBody>
    </xdr:sp>
    <xdr:clientData/>
  </xdr:twoCellAnchor>
  <xdr:twoCellAnchor>
    <xdr:from>
      <xdr:col>13</xdr:col>
      <xdr:colOff>127568</xdr:colOff>
      <xdr:row>39</xdr:row>
      <xdr:rowOff>7327</xdr:rowOff>
    </xdr:from>
    <xdr:to>
      <xdr:col>14</xdr:col>
      <xdr:colOff>510269</xdr:colOff>
      <xdr:row>44</xdr:row>
      <xdr:rowOff>93549</xdr:rowOff>
    </xdr:to>
    <xdr:sp macro="" textlink="">
      <xdr:nvSpPr>
        <xdr:cNvPr id="15" name="Double Wav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087747" y="7117059"/>
          <a:ext cx="995022" cy="1021713"/>
        </a:xfrm>
        <a:prstGeom prst="doubleWav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Procurement</a:t>
          </a:r>
        </a:p>
      </xdr:txBody>
    </xdr:sp>
    <xdr:clientData/>
  </xdr:twoCellAnchor>
  <xdr:twoCellAnchor>
    <xdr:from>
      <xdr:col>15</xdr:col>
      <xdr:colOff>136072</xdr:colOff>
      <xdr:row>39</xdr:row>
      <xdr:rowOff>4685</xdr:rowOff>
    </xdr:from>
    <xdr:to>
      <xdr:col>16</xdr:col>
      <xdr:colOff>465339</xdr:colOff>
      <xdr:row>44</xdr:row>
      <xdr:rowOff>93549</xdr:rowOff>
    </xdr:to>
    <xdr:sp macro="" textlink="">
      <xdr:nvSpPr>
        <xdr:cNvPr id="16" name="Double Wav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9320893" y="7114417"/>
          <a:ext cx="941589" cy="1024355"/>
        </a:xfrm>
        <a:prstGeom prst="doubleWave">
          <a:avLst/>
        </a:prstGeom>
        <a:solidFill>
          <a:srgbClr val="FFCC00"/>
        </a:solidFill>
        <a:ln w="254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ZA" sz="1100"/>
            <a:t>Performance </a:t>
          </a:r>
          <a:r>
            <a:rPr lang="en-ZA" sz="1100" baseline="0"/>
            <a:t>monitoring</a:t>
          </a:r>
          <a:endParaRPr lang="en-ZA" sz="1100"/>
        </a:p>
      </xdr:txBody>
    </xdr:sp>
    <xdr:clientData/>
  </xdr:twoCellAnchor>
  <xdr:twoCellAnchor>
    <xdr:from>
      <xdr:col>17</xdr:col>
      <xdr:colOff>93549</xdr:colOff>
      <xdr:row>39</xdr:row>
      <xdr:rowOff>11121</xdr:rowOff>
    </xdr:from>
    <xdr:to>
      <xdr:col>18</xdr:col>
      <xdr:colOff>438098</xdr:colOff>
      <xdr:row>44</xdr:row>
      <xdr:rowOff>102054</xdr:rowOff>
    </xdr:to>
    <xdr:sp macro="" textlink="">
      <xdr:nvSpPr>
        <xdr:cNvPr id="17" name="Double Wav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503013" y="7120853"/>
          <a:ext cx="956871" cy="1026424"/>
        </a:xfrm>
        <a:prstGeom prst="doubleWave">
          <a:avLst/>
        </a:prstGeom>
        <a:solidFill>
          <a:srgbClr val="FFCC00"/>
        </a:solidFill>
        <a:ln w="254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n-ZA" sz="1100">
              <a:solidFill>
                <a:schemeClr val="dk1"/>
              </a:solidFill>
              <a:latin typeface="+mn-lt"/>
              <a:ea typeface="+mn-ea"/>
              <a:cs typeface="+mn-cs"/>
            </a:rPr>
            <a:t>Expenditure  monitoring</a:t>
          </a:r>
        </a:p>
      </xdr:txBody>
    </xdr:sp>
    <xdr:clientData/>
  </xdr:twoCellAnchor>
  <xdr:twoCellAnchor>
    <xdr:from>
      <xdr:col>1</xdr:col>
      <xdr:colOff>110558</xdr:colOff>
      <xdr:row>43</xdr:row>
      <xdr:rowOff>170089</xdr:rowOff>
    </xdr:from>
    <xdr:to>
      <xdr:col>1</xdr:col>
      <xdr:colOff>603164</xdr:colOff>
      <xdr:row>46</xdr:row>
      <xdr:rowOff>96427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722879" y="8028214"/>
          <a:ext cx="492606" cy="4876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127567</xdr:colOff>
      <xdr:row>44</xdr:row>
      <xdr:rowOff>25514</xdr:rowOff>
    </xdr:from>
    <xdr:to>
      <xdr:col>3</xdr:col>
      <xdr:colOff>593482</xdr:colOff>
      <xdr:row>46</xdr:row>
      <xdr:rowOff>86746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1964531" y="8070737"/>
          <a:ext cx="465915" cy="4354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76540</xdr:colOff>
      <xdr:row>44</xdr:row>
      <xdr:rowOff>34018</xdr:rowOff>
    </xdr:from>
    <xdr:to>
      <xdr:col>5</xdr:col>
      <xdr:colOff>607743</xdr:colOff>
      <xdr:row>46</xdr:row>
      <xdr:rowOff>92894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/>
      </xdr:nvCxnSpPr>
      <xdr:spPr>
        <a:xfrm>
          <a:off x="3138147" y="8079241"/>
          <a:ext cx="531203" cy="4330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55083</xdr:colOff>
      <xdr:row>44</xdr:row>
      <xdr:rowOff>16355</xdr:rowOff>
    </xdr:from>
    <xdr:to>
      <xdr:col>7</xdr:col>
      <xdr:colOff>586128</xdr:colOff>
      <xdr:row>46</xdr:row>
      <xdr:rowOff>119062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>
          <a:endCxn id="33" idx="0"/>
        </xdr:cNvCxnSpPr>
      </xdr:nvCxnSpPr>
      <xdr:spPr>
        <a:xfrm>
          <a:off x="4341333" y="8061578"/>
          <a:ext cx="531045" cy="4769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76540</xdr:colOff>
      <xdr:row>44</xdr:row>
      <xdr:rowOff>17009</xdr:rowOff>
    </xdr:from>
    <xdr:to>
      <xdr:col>9</xdr:col>
      <xdr:colOff>524661</xdr:colOff>
      <xdr:row>46</xdr:row>
      <xdr:rowOff>87400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>
          <a:off x="5587433" y="8062232"/>
          <a:ext cx="448121" cy="444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110558</xdr:colOff>
      <xdr:row>44</xdr:row>
      <xdr:rowOff>17009</xdr:rowOff>
    </xdr:from>
    <xdr:to>
      <xdr:col>11</xdr:col>
      <xdr:colOff>550175</xdr:colOff>
      <xdr:row>46</xdr:row>
      <xdr:rowOff>87400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/>
      </xdr:nvCxnSpPr>
      <xdr:spPr>
        <a:xfrm>
          <a:off x="6846094" y="8062232"/>
          <a:ext cx="439617" cy="444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136071</xdr:colOff>
      <xdr:row>44</xdr:row>
      <xdr:rowOff>42523</xdr:rowOff>
    </xdr:from>
    <xdr:to>
      <xdr:col>13</xdr:col>
      <xdr:colOff>584193</xdr:colOff>
      <xdr:row>46</xdr:row>
      <xdr:rowOff>95904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>
          <a:off x="8096250" y="8087746"/>
          <a:ext cx="448122" cy="4275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144576</xdr:colOff>
      <xdr:row>44</xdr:row>
      <xdr:rowOff>42523</xdr:rowOff>
    </xdr:from>
    <xdr:to>
      <xdr:col>15</xdr:col>
      <xdr:colOff>609706</xdr:colOff>
      <xdr:row>46</xdr:row>
      <xdr:rowOff>87399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CxnSpPr/>
      </xdr:nvCxnSpPr>
      <xdr:spPr>
        <a:xfrm>
          <a:off x="9329397" y="8087746"/>
          <a:ext cx="465130" cy="4190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85044</xdr:colOff>
      <xdr:row>44</xdr:row>
      <xdr:rowOff>42523</xdr:rowOff>
    </xdr:from>
    <xdr:to>
      <xdr:col>18</xdr:col>
      <xdr:colOff>7824</xdr:colOff>
      <xdr:row>46</xdr:row>
      <xdr:rowOff>153080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>
          <a:endCxn id="37" idx="0"/>
        </xdr:cNvCxnSpPr>
      </xdr:nvCxnSpPr>
      <xdr:spPr>
        <a:xfrm>
          <a:off x="10494508" y="8087746"/>
          <a:ext cx="535102" cy="4847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161585</xdr:colOff>
      <xdr:row>46</xdr:row>
      <xdr:rowOff>127566</xdr:rowOff>
    </xdr:from>
    <xdr:ext cx="1275670" cy="31466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/>
      </xdr:nvSpPr>
      <xdr:spPr>
        <a:xfrm>
          <a:off x="771185" y="8700066"/>
          <a:ext cx="1275670" cy="314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153082</xdr:colOff>
      <xdr:row>46</xdr:row>
      <xdr:rowOff>119061</xdr:rowOff>
    </xdr:from>
    <xdr:to>
      <xdr:col>2</xdr:col>
      <xdr:colOff>457882</xdr:colOff>
      <xdr:row>49</xdr:row>
      <xdr:rowOff>161585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762682" y="8691561"/>
          <a:ext cx="914400" cy="61402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Learner information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3</xdr:col>
      <xdr:colOff>178594</xdr:colOff>
      <xdr:row>46</xdr:row>
      <xdr:rowOff>119060</xdr:rowOff>
    </xdr:from>
    <xdr:to>
      <xdr:col>4</xdr:col>
      <xdr:colOff>483394</xdr:colOff>
      <xdr:row>49</xdr:row>
      <xdr:rowOff>161585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2007394" y="8691560"/>
          <a:ext cx="914400" cy="614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applicants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5</xdr:col>
      <xdr:colOff>178594</xdr:colOff>
      <xdr:row>46</xdr:row>
      <xdr:rowOff>119062</xdr:rowOff>
    </xdr:from>
    <xdr:to>
      <xdr:col>6</xdr:col>
      <xdr:colOff>483394</xdr:colOff>
      <xdr:row>49</xdr:row>
      <xdr:rowOff>161585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3226594" y="8691562"/>
          <a:ext cx="914400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qualifying applicants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7</xdr:col>
      <xdr:colOff>127567</xdr:colOff>
      <xdr:row>46</xdr:row>
      <xdr:rowOff>119062</xdr:rowOff>
    </xdr:from>
    <xdr:to>
      <xdr:col>8</xdr:col>
      <xdr:colOff>432367</xdr:colOff>
      <xdr:row>49</xdr:row>
      <xdr:rowOff>161585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4394767" y="8691562"/>
          <a:ext cx="914400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beneficiaries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9</xdr:col>
      <xdr:colOff>85045</xdr:colOff>
      <xdr:row>46</xdr:row>
      <xdr:rowOff>119062</xdr:rowOff>
    </xdr:from>
    <xdr:to>
      <xdr:col>10</xdr:col>
      <xdr:colOff>389844</xdr:colOff>
      <xdr:row>49</xdr:row>
      <xdr:rowOff>161585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5571445" y="8691562"/>
          <a:ext cx="914399" cy="61402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Routes, schedules, mode of transport</a:t>
          </a:r>
          <a:endParaRPr lang="en-ZA">
            <a:effectLst/>
          </a:endParaRPr>
        </a:p>
        <a:p>
          <a:pPr algn="l"/>
          <a:endParaRPr lang="en-ZA" sz="1100"/>
        </a:p>
      </xdr:txBody>
    </xdr:sp>
    <xdr:clientData/>
  </xdr:twoCellAnchor>
  <xdr:twoCellAnchor>
    <xdr:from>
      <xdr:col>11</xdr:col>
      <xdr:colOff>127568</xdr:colOff>
      <xdr:row>46</xdr:row>
      <xdr:rowOff>127568</xdr:rowOff>
    </xdr:from>
    <xdr:to>
      <xdr:col>12</xdr:col>
      <xdr:colOff>432367</xdr:colOff>
      <xdr:row>49</xdr:row>
      <xdr:rowOff>161586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6833168" y="8700068"/>
          <a:ext cx="914399" cy="60551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>
              <a:effectLst/>
            </a:rPr>
            <a:t>Programme</a:t>
          </a:r>
          <a:r>
            <a:rPr lang="en-ZA" baseline="0">
              <a:effectLst/>
            </a:rPr>
            <a:t> budget estimates</a:t>
          </a:r>
          <a:endParaRPr lang="en-ZA">
            <a:effectLst/>
          </a:endParaRPr>
        </a:p>
      </xdr:txBody>
    </xdr:sp>
    <xdr:clientData/>
  </xdr:twoCellAnchor>
  <xdr:twoCellAnchor>
    <xdr:from>
      <xdr:col>13</xdr:col>
      <xdr:colOff>170089</xdr:colOff>
      <xdr:row>46</xdr:row>
      <xdr:rowOff>136070</xdr:rowOff>
    </xdr:from>
    <xdr:to>
      <xdr:col>14</xdr:col>
      <xdr:colOff>474888</xdr:colOff>
      <xdr:row>49</xdr:row>
      <xdr:rowOff>170090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8094889" y="8708570"/>
          <a:ext cx="914399" cy="605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Database of approved operators</a:t>
          </a:r>
        </a:p>
      </xdr:txBody>
    </xdr:sp>
    <xdr:clientData/>
  </xdr:twoCellAnchor>
  <xdr:twoCellAnchor>
    <xdr:from>
      <xdr:col>17</xdr:col>
      <xdr:colOff>161585</xdr:colOff>
      <xdr:row>46</xdr:row>
      <xdr:rowOff>153080</xdr:rowOff>
    </xdr:from>
    <xdr:to>
      <xdr:col>18</xdr:col>
      <xdr:colOff>466385</xdr:colOff>
      <xdr:row>49</xdr:row>
      <xdr:rowOff>153081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10524785" y="8725580"/>
          <a:ext cx="914400" cy="5715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Monthly</a:t>
          </a:r>
          <a:r>
            <a:rPr lang="en-ZA" sz="1100" baseline="0"/>
            <a:t> reports;</a:t>
          </a:r>
        </a:p>
        <a:p>
          <a:pPr algn="l"/>
          <a:r>
            <a:rPr lang="en-ZA" sz="1100" baseline="0"/>
            <a:t> </a:t>
          </a:r>
          <a:endParaRPr lang="en-ZA" sz="1100"/>
        </a:p>
      </xdr:txBody>
    </xdr:sp>
    <xdr:clientData/>
  </xdr:twoCellAnchor>
  <xdr:twoCellAnchor>
    <xdr:from>
      <xdr:col>4</xdr:col>
      <xdr:colOff>451914</xdr:colOff>
      <xdr:row>17</xdr:row>
      <xdr:rowOff>161585</xdr:rowOff>
    </xdr:from>
    <xdr:to>
      <xdr:col>14</xdr:col>
      <xdr:colOff>78532</xdr:colOff>
      <xdr:row>27</xdr:row>
      <xdr:rowOff>175577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pSpPr/>
      </xdr:nvGrpSpPr>
      <xdr:grpSpPr>
        <a:xfrm>
          <a:off x="2901200" y="3342255"/>
          <a:ext cx="5749832" cy="1884974"/>
          <a:chOff x="2892695" y="3325246"/>
          <a:chExt cx="5749833" cy="1884974"/>
        </a:xfrm>
      </xdr:grpSpPr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CxnSpPr>
            <a:stCxn id="57" idx="1"/>
            <a:endCxn id="47" idx="0"/>
          </xdr:cNvCxnSpPr>
        </xdr:nvCxnSpPr>
        <xdr:spPr>
          <a:xfrm flipH="1">
            <a:off x="3164788" y="3476122"/>
            <a:ext cx="1657244" cy="48604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CxnSpPr>
            <a:stCxn id="57" idx="1"/>
            <a:endCxn id="48" idx="0"/>
          </xdr:cNvCxnSpPr>
        </xdr:nvCxnSpPr>
        <xdr:spPr>
          <a:xfrm flipH="1">
            <a:off x="3681729" y="3476122"/>
            <a:ext cx="1140303" cy="723515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Arrow Connector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CxnSpPr>
            <a:stCxn id="57" idx="1"/>
            <a:endCxn id="49" idx="0"/>
          </xdr:cNvCxnSpPr>
        </xdr:nvCxnSpPr>
        <xdr:spPr>
          <a:xfrm flipH="1">
            <a:off x="4222614" y="3476122"/>
            <a:ext cx="599418" cy="89713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CxnSpPr>
            <a:stCxn id="57" idx="2"/>
            <a:endCxn id="52" idx="0"/>
          </xdr:cNvCxnSpPr>
        </xdr:nvCxnSpPr>
        <xdr:spPr>
          <a:xfrm>
            <a:off x="5744767" y="3626998"/>
            <a:ext cx="704577" cy="102899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CxnSpPr>
            <a:stCxn id="57" idx="2"/>
            <a:endCxn id="50" idx="0"/>
          </xdr:cNvCxnSpPr>
        </xdr:nvCxnSpPr>
        <xdr:spPr>
          <a:xfrm flipH="1">
            <a:off x="5100192" y="3626998"/>
            <a:ext cx="644575" cy="106916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CxnSpPr>
            <a:stCxn id="57" idx="2"/>
          </xdr:cNvCxnSpPr>
        </xdr:nvCxnSpPr>
        <xdr:spPr>
          <a:xfrm>
            <a:off x="5744767" y="3626998"/>
            <a:ext cx="21260" cy="1126998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CxnSpPr>
            <a:stCxn id="57" idx="3"/>
            <a:endCxn id="53" idx="1"/>
          </xdr:cNvCxnSpPr>
        </xdr:nvCxnSpPr>
        <xdr:spPr>
          <a:xfrm>
            <a:off x="6667502" y="3476122"/>
            <a:ext cx="671603" cy="121931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CxnSpPr>
            <a:stCxn id="57" idx="3"/>
            <a:endCxn id="54" idx="1"/>
          </xdr:cNvCxnSpPr>
        </xdr:nvCxnSpPr>
        <xdr:spPr>
          <a:xfrm>
            <a:off x="6667502" y="3476122"/>
            <a:ext cx="1117715" cy="879107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Flowchart: Connector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SpPr/>
        </xdr:nvSpPr>
        <xdr:spPr>
          <a:xfrm>
            <a:off x="2892695" y="3962165"/>
            <a:ext cx="544186" cy="461197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EC</a:t>
            </a:r>
          </a:p>
        </xdr:txBody>
      </xdr:sp>
      <xdr:sp macro="" textlink="">
        <xdr:nvSpPr>
          <xdr:cNvPr id="48" name="Flowchart: Connector 47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SpPr/>
        </xdr:nvSpPr>
        <xdr:spPr>
          <a:xfrm>
            <a:off x="3409636" y="4199637"/>
            <a:ext cx="544186" cy="457794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FS</a:t>
            </a:r>
          </a:p>
        </xdr:txBody>
      </xdr:sp>
      <xdr:sp macro="" textlink="">
        <xdr:nvSpPr>
          <xdr:cNvPr id="49" name="Flowchart: Connector 48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SpPr/>
        </xdr:nvSpPr>
        <xdr:spPr>
          <a:xfrm>
            <a:off x="3950520" y="4373256"/>
            <a:ext cx="544188" cy="457795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GP</a:t>
            </a:r>
          </a:p>
        </xdr:txBody>
      </xdr:sp>
      <xdr:sp macro="" textlink="">
        <xdr:nvSpPr>
          <xdr:cNvPr id="50" name="Flowchart: Connector 49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/>
        </xdr:nvSpPr>
        <xdr:spPr>
          <a:xfrm>
            <a:off x="4794031" y="4696167"/>
            <a:ext cx="612322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KZN</a:t>
            </a:r>
          </a:p>
        </xdr:txBody>
      </xdr:sp>
      <xdr:sp macro="" textlink="">
        <xdr:nvSpPr>
          <xdr:cNvPr id="51" name="Flowchart: Connector 50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/>
        </xdr:nvSpPr>
        <xdr:spPr>
          <a:xfrm>
            <a:off x="5519789" y="4753996"/>
            <a:ext cx="544187" cy="456224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LP</a:t>
            </a:r>
          </a:p>
        </xdr:txBody>
      </xdr:sp>
      <xdr:sp macro="" textlink="">
        <xdr:nvSpPr>
          <xdr:cNvPr id="52" name="Flowchart: Connector 51"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SpPr/>
        </xdr:nvSpPr>
        <xdr:spPr>
          <a:xfrm>
            <a:off x="6177250" y="4655997"/>
            <a:ext cx="544187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MP</a:t>
            </a:r>
          </a:p>
        </xdr:txBody>
      </xdr:sp>
      <xdr:sp macro="" textlink="">
        <xdr:nvSpPr>
          <xdr:cNvPr id="53" name="Flowchart: Connector 52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SpPr/>
        </xdr:nvSpPr>
        <xdr:spPr>
          <a:xfrm>
            <a:off x="7259411" y="4628391"/>
            <a:ext cx="544186" cy="457795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NC</a:t>
            </a:r>
          </a:p>
        </xdr:txBody>
      </xdr:sp>
      <xdr:sp macro="" textlink="">
        <xdr:nvSpPr>
          <xdr:cNvPr id="54" name="Flowchart: Connector 53">
            <a:extLst>
              <a:ext uri="{FF2B5EF4-FFF2-40B4-BE49-F238E27FC236}">
                <a16:creationId xmlns:a16="http://schemas.microsoft.com/office/drawing/2014/main" id="{00000000-0008-0000-0400-000036000000}"/>
              </a:ext>
            </a:extLst>
          </xdr:cNvPr>
          <xdr:cNvSpPr/>
        </xdr:nvSpPr>
        <xdr:spPr>
          <a:xfrm>
            <a:off x="7698764" y="4287688"/>
            <a:ext cx="590340" cy="461196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NW</a:t>
            </a:r>
          </a:p>
        </xdr:txBody>
      </xdr:sp>
      <xdr:sp macro="" textlink="">
        <xdr:nvSpPr>
          <xdr:cNvPr id="55" name="Flowchart: Connector 54">
            <a:extLst>
              <a:ext uri="{FF2B5EF4-FFF2-40B4-BE49-F238E27FC236}">
                <a16:creationId xmlns:a16="http://schemas.microsoft.com/office/drawing/2014/main" id="{00000000-0008-0000-0400-000037000000}"/>
              </a:ext>
            </a:extLst>
          </xdr:cNvPr>
          <xdr:cNvSpPr/>
        </xdr:nvSpPr>
        <xdr:spPr>
          <a:xfrm>
            <a:off x="8010419" y="3853046"/>
            <a:ext cx="632109" cy="461197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WC</a:t>
            </a:r>
          </a:p>
        </xdr:txBody>
      </xdr:sp>
      <xdr:cxnSp macro="">
        <xdr:nvCxnSpPr>
          <xdr:cNvPr id="56" name="Straight Arrow Connector 55">
            <a:extLst>
              <a:ext uri="{FF2B5EF4-FFF2-40B4-BE49-F238E27FC236}">
                <a16:creationId xmlns:a16="http://schemas.microsoft.com/office/drawing/2014/main" id="{00000000-0008-0000-0400-000038000000}"/>
              </a:ext>
            </a:extLst>
          </xdr:cNvPr>
          <xdr:cNvCxnSpPr>
            <a:stCxn id="57" idx="3"/>
            <a:endCxn id="55" idx="2"/>
          </xdr:cNvCxnSpPr>
        </xdr:nvCxnSpPr>
        <xdr:spPr>
          <a:xfrm>
            <a:off x="6667502" y="3476122"/>
            <a:ext cx="1342917" cy="60752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Flowchart: Terminator 56">
            <a:extLst>
              <a:ext uri="{FF2B5EF4-FFF2-40B4-BE49-F238E27FC236}">
                <a16:creationId xmlns:a16="http://schemas.microsoft.com/office/drawing/2014/main" id="{00000000-0008-0000-0400-000039000000}"/>
              </a:ext>
            </a:extLst>
          </xdr:cNvPr>
          <xdr:cNvSpPr/>
        </xdr:nvSpPr>
        <xdr:spPr>
          <a:xfrm>
            <a:off x="4822032" y="3325246"/>
            <a:ext cx="1845470" cy="301752"/>
          </a:xfrm>
          <a:prstGeom prst="flowChartTermina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ZA" sz="1100"/>
              <a:t>Implementation</a:t>
            </a:r>
          </a:p>
        </xdr:txBody>
      </xdr:sp>
    </xdr:grpSp>
    <xdr:clientData/>
  </xdr:twoCellAnchor>
  <xdr:twoCellAnchor>
    <xdr:from>
      <xdr:col>1</xdr:col>
      <xdr:colOff>0</xdr:colOff>
      <xdr:row>30</xdr:row>
      <xdr:rowOff>93549</xdr:rowOff>
    </xdr:from>
    <xdr:to>
      <xdr:col>18</xdr:col>
      <xdr:colOff>272143</xdr:colOff>
      <xdr:row>30</xdr:row>
      <xdr:rowOff>119062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CxnSpPr/>
      </xdr:nvCxnSpPr>
      <xdr:spPr>
        <a:xfrm flipV="1">
          <a:off x="609600" y="5808549"/>
          <a:ext cx="10635343" cy="25513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263639</xdr:colOff>
      <xdr:row>12</xdr:row>
      <xdr:rowOff>85045</xdr:rowOff>
    </xdr:from>
    <xdr:to>
      <xdr:col>18</xdr:col>
      <xdr:colOff>272143</xdr:colOff>
      <xdr:row>30</xdr:row>
      <xdr:rowOff>102053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CxnSpPr/>
      </xdr:nvCxnSpPr>
      <xdr:spPr>
        <a:xfrm flipH="1">
          <a:off x="11236439" y="2371045"/>
          <a:ext cx="8504" cy="3446008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93549</xdr:rowOff>
    </xdr:from>
    <xdr:to>
      <xdr:col>1</xdr:col>
      <xdr:colOff>8505</xdr:colOff>
      <xdr:row>30</xdr:row>
      <xdr:rowOff>127566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CxnSpPr/>
      </xdr:nvCxnSpPr>
      <xdr:spPr>
        <a:xfrm flipH="1">
          <a:off x="609600" y="2379549"/>
          <a:ext cx="8505" cy="3463017"/>
        </a:xfrm>
        <a:prstGeom prst="line">
          <a:avLst/>
        </a:prstGeom>
        <a:ln w="15875"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25513</xdr:colOff>
      <xdr:row>2</xdr:row>
      <xdr:rowOff>127567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>
          <a:off x="8559913" y="5085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13</xdr:col>
      <xdr:colOff>17008</xdr:colOff>
      <xdr:row>4</xdr:row>
      <xdr:rowOff>144576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7941808" y="9065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3</xdr:col>
      <xdr:colOff>1021</xdr:colOff>
      <xdr:row>0</xdr:row>
      <xdr:rowOff>110560</xdr:rowOff>
    </xdr:from>
    <xdr:to>
      <xdr:col>13</xdr:col>
      <xdr:colOff>153079</xdr:colOff>
      <xdr:row>12</xdr:row>
      <xdr:rowOff>37178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GrpSpPr/>
      </xdr:nvGrpSpPr>
      <xdr:grpSpPr>
        <a:xfrm>
          <a:off x="1837985" y="110560"/>
          <a:ext cx="6275273" cy="2171797"/>
          <a:chOff x="1217159" y="119064"/>
          <a:chExt cx="6275273" cy="2171797"/>
        </a:xfrm>
      </xdr:grpSpPr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400-000040000000}"/>
              </a:ext>
            </a:extLst>
          </xdr:cNvPr>
          <xdr:cNvSpPr/>
        </xdr:nvSpPr>
        <xdr:spPr>
          <a:xfrm>
            <a:off x="3147332" y="393246"/>
            <a:ext cx="917122" cy="349024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National </a:t>
            </a:r>
          </a:p>
        </xdr:txBody>
      </xdr:sp>
      <xdr:sp macro="" textlink="">
        <xdr:nvSpPr>
          <xdr:cNvPr id="65" name="Rounded Rectangle 64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SpPr/>
        </xdr:nvSpPr>
        <xdr:spPr>
          <a:xfrm>
            <a:off x="1217159" y="766422"/>
            <a:ext cx="917121" cy="358549"/>
          </a:xfrm>
          <a:prstGeom prst="round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lang="en-ZA" sz="1100"/>
              <a:t>Policy</a:t>
            </a:r>
          </a:p>
        </xdr:txBody>
      </xdr:sp>
      <xdr:cxnSp macro="">
        <xdr:nvCxnSpPr>
          <xdr:cNvPr id="66" name="Straight Arrow Connector 65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CxnSpPr>
            <a:stCxn id="65" idx="3"/>
          </xdr:cNvCxnSpPr>
        </xdr:nvCxnSpPr>
        <xdr:spPr>
          <a:xfrm flipV="1">
            <a:off x="2134280" y="554153"/>
            <a:ext cx="986518" cy="38984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CxnSpPr>
            <a:stCxn id="65" idx="3"/>
          </xdr:cNvCxnSpPr>
        </xdr:nvCxnSpPr>
        <xdr:spPr>
          <a:xfrm>
            <a:off x="2134280" y="943996"/>
            <a:ext cx="986518" cy="42182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00000000-0008-0000-0400-000044000000}"/>
              </a:ext>
            </a:extLst>
          </xdr:cNvPr>
          <xdr:cNvSpPr/>
        </xdr:nvSpPr>
        <xdr:spPr>
          <a:xfrm>
            <a:off x="3130323" y="1131094"/>
            <a:ext cx="917122" cy="368074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Provincial</a:t>
            </a:r>
          </a:p>
        </xdr:txBody>
      </xdr:sp>
      <xdr:cxnSp macro="">
        <xdr:nvCxnSpPr>
          <xdr:cNvPr id="69" name="Straight Arrow Connector 68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CxnSpPr/>
        </xdr:nvCxnSpPr>
        <xdr:spPr>
          <a:xfrm flipV="1">
            <a:off x="4049644" y="977164"/>
            <a:ext cx="879055" cy="42861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Arrow Connector 69">
            <a:extLst>
              <a:ext uri="{FF2B5EF4-FFF2-40B4-BE49-F238E27FC236}">
                <a16:creationId xmlns:a16="http://schemas.microsoft.com/office/drawing/2014/main" id="{00000000-0008-0000-0400-000046000000}"/>
              </a:ext>
            </a:extLst>
          </xdr:cNvPr>
          <xdr:cNvCxnSpPr/>
        </xdr:nvCxnSpPr>
        <xdr:spPr>
          <a:xfrm>
            <a:off x="4054805" y="1413914"/>
            <a:ext cx="845133" cy="529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Arrow Connector 70">
            <a:extLst>
              <a:ext uri="{FF2B5EF4-FFF2-40B4-BE49-F238E27FC236}">
                <a16:creationId xmlns:a16="http://schemas.microsoft.com/office/drawing/2014/main" id="{00000000-0008-0000-0400-000047000000}"/>
              </a:ext>
            </a:extLst>
          </xdr:cNvPr>
          <xdr:cNvCxnSpPr/>
        </xdr:nvCxnSpPr>
        <xdr:spPr>
          <a:xfrm>
            <a:off x="4049644" y="1421647"/>
            <a:ext cx="888642" cy="40214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Flowchart: Connector 71">
            <a:extLst>
              <a:ext uri="{FF2B5EF4-FFF2-40B4-BE49-F238E27FC236}">
                <a16:creationId xmlns:a16="http://schemas.microsoft.com/office/drawing/2014/main" id="{00000000-0008-0000-0400-000048000000}"/>
              </a:ext>
            </a:extLst>
          </xdr:cNvPr>
          <xdr:cNvSpPr/>
        </xdr:nvSpPr>
        <xdr:spPr>
          <a:xfrm>
            <a:off x="4938286" y="691427"/>
            <a:ext cx="543516" cy="519978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GP</a:t>
            </a:r>
          </a:p>
        </xdr:txBody>
      </xdr:sp>
      <xdr:sp macro="" textlink="">
        <xdr:nvSpPr>
          <xdr:cNvPr id="73" name="Flowchart: Connector 72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SpPr/>
        </xdr:nvSpPr>
        <xdr:spPr>
          <a:xfrm>
            <a:off x="4928700" y="1770881"/>
            <a:ext cx="543516" cy="519980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WC</a:t>
            </a:r>
          </a:p>
        </xdr:txBody>
      </xdr:sp>
      <xdr:sp macro="" textlink="">
        <xdr:nvSpPr>
          <xdr:cNvPr id="74" name="Flowchart: Connector 73">
            <a:extLst>
              <a:ext uri="{FF2B5EF4-FFF2-40B4-BE49-F238E27FC236}">
                <a16:creationId xmlns:a16="http://schemas.microsoft.com/office/drawing/2014/main" id="{00000000-0008-0000-0400-00004A000000}"/>
              </a:ext>
            </a:extLst>
          </xdr:cNvPr>
          <xdr:cNvSpPr/>
        </xdr:nvSpPr>
        <xdr:spPr>
          <a:xfrm>
            <a:off x="4928698" y="1231153"/>
            <a:ext cx="591445" cy="519979"/>
          </a:xfrm>
          <a:prstGeom prst="flowChartConnector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ZA" sz="1100"/>
              <a:t>KZN</a:t>
            </a:r>
          </a:p>
        </xdr:txBody>
      </xdr: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CxnSpPr/>
        </xdr:nvCxnSpPr>
        <xdr:spPr>
          <a:xfrm>
            <a:off x="5481802" y="967697"/>
            <a:ext cx="509581" cy="5866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CxnSpPr/>
        </xdr:nvCxnSpPr>
        <xdr:spPr>
          <a:xfrm flipV="1">
            <a:off x="5480720" y="1557146"/>
            <a:ext cx="519167" cy="4822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00000000-0008-0000-0400-00004D000000}"/>
              </a:ext>
            </a:extLst>
          </xdr:cNvPr>
          <xdr:cNvCxnSpPr/>
        </xdr:nvCxnSpPr>
        <xdr:spPr>
          <a:xfrm flipV="1">
            <a:off x="4053751" y="416719"/>
            <a:ext cx="640713" cy="1105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" name="Cloud 77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SpPr/>
        </xdr:nvSpPr>
        <xdr:spPr>
          <a:xfrm>
            <a:off x="4651942" y="119064"/>
            <a:ext cx="1768928" cy="493260"/>
          </a:xfrm>
          <a:prstGeom prst="cloud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ZA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Unpromulgated</a:t>
            </a:r>
            <a:endParaRPr lang="en-ZA">
              <a:effectLst/>
            </a:endParaRPr>
          </a:p>
          <a:p>
            <a:pPr algn="l"/>
            <a:endParaRPr lang="en-ZA" sz="1100"/>
          </a:p>
        </xdr:txBody>
      </xdr:sp>
      <xdr:sp macro="" textlink="">
        <xdr:nvSpPr>
          <xdr:cNvPr id="79" name="Cloud 78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SpPr/>
        </xdr:nvSpPr>
        <xdr:spPr>
          <a:xfrm>
            <a:off x="5978637" y="1224644"/>
            <a:ext cx="1513795" cy="561293"/>
          </a:xfrm>
          <a:prstGeom prst="cloud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ZA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Documented</a:t>
            </a:r>
            <a:endParaRPr lang="en-ZA">
              <a:effectLst/>
            </a:endParaRPr>
          </a:p>
          <a:p>
            <a:pPr algn="l"/>
            <a:endParaRPr lang="en-ZA" sz="1100"/>
          </a:p>
        </xdr:txBody>
      </xdr:sp>
    </xdr:grpSp>
    <xdr:clientData/>
  </xdr:twoCellAnchor>
  <xdr:twoCellAnchor>
    <xdr:from>
      <xdr:col>15</xdr:col>
      <xdr:colOff>153080</xdr:colOff>
      <xdr:row>46</xdr:row>
      <xdr:rowOff>127568</xdr:rowOff>
    </xdr:from>
    <xdr:to>
      <xdr:col>16</xdr:col>
      <xdr:colOff>457878</xdr:colOff>
      <xdr:row>49</xdr:row>
      <xdr:rowOff>161588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/>
      </xdr:nvSpPr>
      <xdr:spPr>
        <a:xfrm>
          <a:off x="9297080" y="8700068"/>
          <a:ext cx="914398" cy="605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Operations</a:t>
          </a:r>
          <a:r>
            <a:rPr lang="en-ZA" sz="1100" baseline="0"/>
            <a:t> reports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Projects%20Past\Children's%20Bill\16%20December%20Models\CD%20Provinces\Western%20Cape\Social%20Development\WC%20-%20Prov%20Soc%20Dev%20Module%2004%20Nov%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a.%20Education%20-%20Grade%20R%20-%202012-13%20-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b.%20Education%20-%20CAPS%20-%202012-13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c.%20Education%20-%20Post%20Provisioning%20-%202012-13%20-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Conrad\Documents\Cornerstone\2012%20Projects\03.%20DPME%20Programmes%20Project\Education\Edu%20Logic%20Models\d.%20Education%20-%20ANA%20-%202012-13%20-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Gr R"/>
      <sheetName val="FS Gr R"/>
      <sheetName val="GT Gr R"/>
      <sheetName val="KZN Gr R"/>
      <sheetName val="LIM Gr R"/>
      <sheetName val="MPU Gr R"/>
      <sheetName val="NC Gr R"/>
      <sheetName val="NW Gr R"/>
      <sheetName val="WC Gr R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64917.790249999998</v>
          </cell>
        </row>
        <row r="6">
          <cell r="C6">
            <v>3386774.0335999997</v>
          </cell>
        </row>
        <row r="7">
          <cell r="C7">
            <v>300637.21940000006</v>
          </cell>
        </row>
        <row r="8">
          <cell r="C8">
            <v>368684.86920000002</v>
          </cell>
        </row>
        <row r="9">
          <cell r="C9">
            <v>2717451.9449999998</v>
          </cell>
        </row>
        <row r="13">
          <cell r="C13">
            <v>84539.273449999993</v>
          </cell>
        </row>
        <row r="14">
          <cell r="C14">
            <v>4041601.6166035999</v>
          </cell>
        </row>
        <row r="15">
          <cell r="C15">
            <v>316197.56251239998</v>
          </cell>
        </row>
        <row r="16">
          <cell r="C16">
            <v>385120.56559120002</v>
          </cell>
        </row>
        <row r="17">
          <cell r="C17">
            <v>3340283.4885</v>
          </cell>
        </row>
        <row r="21">
          <cell r="C21">
            <v>92852.048100000015</v>
          </cell>
        </row>
        <row r="22">
          <cell r="C22">
            <v>4513160.5946711479</v>
          </cell>
        </row>
        <row r="23">
          <cell r="C23">
            <v>350479.39056873211</v>
          </cell>
        </row>
        <row r="24">
          <cell r="C24">
            <v>406355.8685524161</v>
          </cell>
        </row>
        <row r="25">
          <cell r="C25">
            <v>3756325.33555</v>
          </cell>
        </row>
      </sheetData>
      <sheetData sheetId="2">
        <row r="7">
          <cell r="D7">
            <v>16343578</v>
          </cell>
        </row>
        <row r="8">
          <cell r="D8">
            <v>20373508</v>
          </cell>
        </row>
        <row r="9">
          <cell r="D9">
            <v>21366832</v>
          </cell>
        </row>
      </sheetData>
      <sheetData sheetId="3">
        <row r="7">
          <cell r="D7">
            <v>163656568.60421199</v>
          </cell>
        </row>
        <row r="8">
          <cell r="D8">
            <v>173275374.35903537</v>
          </cell>
        </row>
        <row r="9">
          <cell r="D9">
            <v>182973929.84666136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CAPS"/>
      <sheetName val="FS CAPS"/>
      <sheetName val="GT CAPS"/>
      <sheetName val="KZN CAPS"/>
      <sheetName val="LIM CAPS"/>
      <sheetName val="MPU CAPS"/>
      <sheetName val="NC CAPS"/>
      <sheetName val="NW CAPS"/>
      <sheetName val="WC CAPS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2653821.6096450002</v>
          </cell>
        </row>
        <row r="6">
          <cell r="C6">
            <v>8285287.8800339894</v>
          </cell>
        </row>
        <row r="7">
          <cell r="C7">
            <v>2812086.7829999998</v>
          </cell>
        </row>
        <row r="8">
          <cell r="C8">
            <v>2688196.070784112</v>
          </cell>
        </row>
        <row r="9">
          <cell r="C9">
            <v>2785005.0262498772</v>
          </cell>
        </row>
        <row r="13">
          <cell r="C13">
            <v>3053603.9112750003</v>
          </cell>
        </row>
        <row r="14">
          <cell r="C14">
            <v>8678555.0041300021</v>
          </cell>
        </row>
        <row r="15">
          <cell r="C15">
            <v>2929256.0401500002</v>
          </cell>
        </row>
        <row r="16">
          <cell r="C16">
            <v>2804856.3172000004</v>
          </cell>
        </row>
        <row r="17">
          <cell r="C17">
            <v>2944442.6467800001</v>
          </cell>
        </row>
        <row r="21">
          <cell r="C21">
            <v>3286252.3587400001</v>
          </cell>
        </row>
        <row r="22">
          <cell r="C22">
            <v>9178115.5005497001</v>
          </cell>
        </row>
        <row r="23">
          <cell r="C23">
            <v>3107785.0709504997</v>
          </cell>
        </row>
        <row r="24">
          <cell r="C24">
            <v>2958673.0041452004</v>
          </cell>
        </row>
        <row r="25">
          <cell r="C25">
            <v>3111657.425454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Post"/>
      <sheetName val="FS Post"/>
      <sheetName val="GT Post"/>
      <sheetName val="KZN Post"/>
      <sheetName val="LIM Post"/>
      <sheetName val="MPU Post"/>
      <sheetName val="NC Post"/>
      <sheetName val="NW Post"/>
      <sheetName val="WC Post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22761.15135</v>
          </cell>
        </row>
        <row r="6">
          <cell r="C6">
            <v>117671539.60214509</v>
          </cell>
        </row>
        <row r="7">
          <cell r="C7">
            <v>72843.468003948015</v>
          </cell>
        </row>
        <row r="8">
          <cell r="C8">
            <v>359984.91199999995</v>
          </cell>
        </row>
        <row r="9">
          <cell r="C9">
            <v>117238711.22214115</v>
          </cell>
        </row>
        <row r="13">
          <cell r="C13">
            <v>25490.785450000003</v>
          </cell>
        </row>
        <row r="14">
          <cell r="C14">
            <v>124178953.40845141</v>
          </cell>
        </row>
        <row r="15">
          <cell r="C15">
            <v>75965.717669400008</v>
          </cell>
        </row>
        <row r="16">
          <cell r="C16">
            <v>374495.5944820001</v>
          </cell>
        </row>
        <row r="17">
          <cell r="C17">
            <v>123728492.09630001</v>
          </cell>
        </row>
        <row r="21">
          <cell r="C21">
            <v>27297.010800000004</v>
          </cell>
        </row>
        <row r="22">
          <cell r="C22">
            <v>131468164.78243703</v>
          </cell>
        </row>
        <row r="23">
          <cell r="C23">
            <v>306354.303697742</v>
          </cell>
        </row>
        <row r="24">
          <cell r="C24">
            <v>396435.30616426002</v>
          </cell>
        </row>
        <row r="25">
          <cell r="C25">
            <v>130765375.17257503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ANA"/>
      <sheetName val="FS ANA"/>
      <sheetName val="GT ANA"/>
      <sheetName val="KZN ANA"/>
      <sheetName val="LIM ANA"/>
      <sheetName val="MPU ANA"/>
      <sheetName val="NC ANA"/>
      <sheetName val="NW ANA"/>
      <sheetName val="WC ANA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63658.535000000003</v>
          </cell>
        </row>
        <row r="6">
          <cell r="C6">
            <v>523680.36435718928</v>
          </cell>
        </row>
        <row r="7">
          <cell r="C7">
            <v>349732.77936360973</v>
          </cell>
        </row>
        <row r="8">
          <cell r="C8">
            <v>173947.58499357951</v>
          </cell>
        </row>
        <row r="9">
          <cell r="C9">
            <v>0</v>
          </cell>
        </row>
        <row r="13">
          <cell r="C13">
            <v>104394.405</v>
          </cell>
        </row>
        <row r="14">
          <cell r="C14">
            <v>547859.77147966146</v>
          </cell>
        </row>
        <row r="15">
          <cell r="C15">
            <v>364643.66671160003</v>
          </cell>
        </row>
        <row r="16">
          <cell r="C16">
            <v>183216.1047680614</v>
          </cell>
        </row>
        <row r="17">
          <cell r="C17">
            <v>0</v>
          </cell>
        </row>
        <row r="21">
          <cell r="C21">
            <v>134981.72500000001</v>
          </cell>
        </row>
        <row r="22">
          <cell r="C22">
            <v>573646.98229271919</v>
          </cell>
        </row>
        <row r="23">
          <cell r="C23">
            <v>384339.88024208805</v>
          </cell>
        </row>
        <row r="24">
          <cell r="C24">
            <v>189307.10205063116</v>
          </cell>
        </row>
        <row r="25">
          <cell r="C2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L26"/>
  <sheetViews>
    <sheetView zoomScale="145" zoomScaleNormal="14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2.75" x14ac:dyDescent="0.2"/>
  <cols>
    <col min="2" max="2" width="13" customWidth="1"/>
    <col min="3" max="7" width="14.28515625" customWidth="1"/>
    <col min="8" max="8" width="2.7109375" customWidth="1"/>
    <col min="9" max="12" width="11.42578125" customWidth="1"/>
  </cols>
  <sheetData>
    <row r="1" spans="1:12" s="184" customFormat="1" ht="18.75" thickBot="1" x14ac:dyDescent="0.3">
      <c r="B1" s="184" t="s">
        <v>42</v>
      </c>
    </row>
    <row r="2" spans="1:12" ht="20.25" x14ac:dyDescent="0.3">
      <c r="A2" s="39"/>
      <c r="B2" s="185"/>
      <c r="C2" s="185"/>
      <c r="D2" s="39"/>
    </row>
    <row r="3" spans="1:12" s="186" customFormat="1" x14ac:dyDescent="0.2">
      <c r="B3" s="187" t="s">
        <v>36</v>
      </c>
      <c r="C3" s="187"/>
      <c r="D3" s="187"/>
      <c r="I3" s="187"/>
    </row>
    <row r="4" spans="1:12" s="188" customFormat="1" ht="22.5" x14ac:dyDescent="0.2">
      <c r="B4" s="188" t="s">
        <v>27</v>
      </c>
      <c r="C4" s="188" t="s">
        <v>46</v>
      </c>
      <c r="D4" s="197" t="s">
        <v>43</v>
      </c>
      <c r="E4" s="197" t="s">
        <v>44</v>
      </c>
      <c r="F4" s="197" t="s">
        <v>45</v>
      </c>
      <c r="G4" s="197" t="s">
        <v>35</v>
      </c>
      <c r="H4" s="197"/>
      <c r="I4" s="197" t="s">
        <v>43</v>
      </c>
      <c r="J4" s="197" t="s">
        <v>44</v>
      </c>
      <c r="K4" s="197" t="s">
        <v>45</v>
      </c>
      <c r="L4" s="197" t="s">
        <v>35</v>
      </c>
    </row>
    <row r="5" spans="1:12" ht="13.5" x14ac:dyDescent="0.25">
      <c r="B5" s="189" t="s">
        <v>38</v>
      </c>
      <c r="C5" s="193">
        <f>[2]DBE!$D$7</f>
        <v>16343578</v>
      </c>
      <c r="D5" s="190">
        <f>'[2]Summary All'!$C5</f>
        <v>64917.790249999998</v>
      </c>
      <c r="E5" s="190">
        <f>'[3]Summary All'!$C5</f>
        <v>2653821.6096450002</v>
      </c>
      <c r="F5" s="190">
        <f>'[4]Summary All'!$C5</f>
        <v>22761.15135</v>
      </c>
      <c r="G5" s="190">
        <f>'[5]Summary All'!$C5</f>
        <v>63658.535000000003</v>
      </c>
      <c r="I5" s="196">
        <f>D5/$C$5</f>
        <v>3.9720672089061529E-3</v>
      </c>
      <c r="J5" s="196">
        <f>E5/$C$5</f>
        <v>0.16237702721185043</v>
      </c>
      <c r="K5" s="196">
        <f>F5/$C$5</f>
        <v>1.3926663641217363E-3</v>
      </c>
      <c r="L5" s="196">
        <f>G5/$C$5</f>
        <v>3.8950182756799035E-3</v>
      </c>
    </row>
    <row r="6" spans="1:12" ht="13.5" x14ac:dyDescent="0.25">
      <c r="B6" s="189" t="s">
        <v>39</v>
      </c>
      <c r="C6" s="193">
        <f>'[2]Sum Prov.'!$D$7</f>
        <v>163656568.60421199</v>
      </c>
      <c r="D6" s="190">
        <f>'[2]Summary All'!$C6</f>
        <v>3386774.0335999997</v>
      </c>
      <c r="E6" s="190">
        <f>'[3]Summary All'!$C6</f>
        <v>8285287.8800339894</v>
      </c>
      <c r="F6" s="190">
        <f>'[4]Summary All'!$C6</f>
        <v>117671539.60214509</v>
      </c>
      <c r="G6" s="190">
        <f>'[5]Summary All'!$C6</f>
        <v>523680.36435718928</v>
      </c>
      <c r="I6" s="196">
        <f>D6/$C$6</f>
        <v>2.0694397190928488E-2</v>
      </c>
      <c r="J6" s="196">
        <f>E6/$C$6</f>
        <v>5.0626063779151929E-2</v>
      </c>
      <c r="K6" s="196">
        <f>F6/$C$6</f>
        <v>0.71901507287936994</v>
      </c>
      <c r="L6" s="196">
        <f>G6/$C$6</f>
        <v>3.1998737895064938E-3</v>
      </c>
    </row>
    <row r="7" spans="1:12" s="195" customFormat="1" ht="13.5" x14ac:dyDescent="0.25">
      <c r="B7" s="191" t="s">
        <v>40</v>
      </c>
      <c r="C7" s="191"/>
      <c r="D7" s="194">
        <f>'[2]Summary All'!$C7</f>
        <v>300637.21940000006</v>
      </c>
      <c r="E7" s="194">
        <f>'[3]Summary All'!$C7</f>
        <v>2812086.7829999998</v>
      </c>
      <c r="F7" s="194">
        <f>'[4]Summary All'!$C7</f>
        <v>72843.468003948015</v>
      </c>
      <c r="G7" s="194">
        <f>'[5]Summary All'!$C7</f>
        <v>349732.77936360973</v>
      </c>
      <c r="I7" s="204">
        <f>D7/D$6</f>
        <v>8.8768018302193968E-2</v>
      </c>
      <c r="J7" s="204">
        <f t="shared" ref="J7:L9" si="0">E7/E$6</f>
        <v>0.33940725098721175</v>
      </c>
      <c r="K7" s="204">
        <f t="shared" si="0"/>
        <v>6.1904066395524686E-4</v>
      </c>
      <c r="L7" s="204">
        <f t="shared" si="0"/>
        <v>0.66783634286708859</v>
      </c>
    </row>
    <row r="8" spans="1:12" s="195" customFormat="1" ht="13.5" x14ac:dyDescent="0.25">
      <c r="B8" s="191" t="s">
        <v>25</v>
      </c>
      <c r="C8" s="191"/>
      <c r="D8" s="194">
        <f>'[2]Summary All'!$C8</f>
        <v>368684.86920000002</v>
      </c>
      <c r="E8" s="194">
        <f>'[3]Summary All'!$C8</f>
        <v>2688196.070784112</v>
      </c>
      <c r="F8" s="194">
        <f>'[4]Summary All'!$C8</f>
        <v>359984.91199999995</v>
      </c>
      <c r="G8" s="194">
        <f>'[5]Summary All'!$C8</f>
        <v>173947.58499357951</v>
      </c>
      <c r="I8" s="204">
        <f>D8/D$6</f>
        <v>0.10886019130367058</v>
      </c>
      <c r="J8" s="204">
        <f t="shared" si="0"/>
        <v>0.32445415412325829</v>
      </c>
      <c r="K8" s="204">
        <f t="shared" si="0"/>
        <v>3.0592351660999055E-3</v>
      </c>
      <c r="L8" s="204">
        <f t="shared" si="0"/>
        <v>0.33216365713291135</v>
      </c>
    </row>
    <row r="9" spans="1:12" s="195" customFormat="1" ht="13.5" x14ac:dyDescent="0.25">
      <c r="B9" s="191" t="s">
        <v>41</v>
      </c>
      <c r="C9" s="191"/>
      <c r="D9" s="194">
        <f>'[2]Summary All'!$C9</f>
        <v>2717451.9449999998</v>
      </c>
      <c r="E9" s="194">
        <f>'[3]Summary All'!$C9</f>
        <v>2785005.0262498772</v>
      </c>
      <c r="F9" s="194">
        <f>'[4]Summary All'!$C9</f>
        <v>117238711.22214115</v>
      </c>
      <c r="G9" s="194">
        <f>'[5]Summary All'!$C9</f>
        <v>0</v>
      </c>
      <c r="I9" s="204">
        <f>D9/D$6</f>
        <v>0.80237179039413553</v>
      </c>
      <c r="J9" s="204">
        <f t="shared" si="0"/>
        <v>0.33613859488952991</v>
      </c>
      <c r="K9" s="204">
        <f t="shared" si="0"/>
        <v>0.99632172416994491</v>
      </c>
      <c r="L9" s="204">
        <f t="shared" si="0"/>
        <v>0</v>
      </c>
    </row>
    <row r="10" spans="1:12" ht="13.5" x14ac:dyDescent="0.25">
      <c r="B10" s="189" t="s">
        <v>37</v>
      </c>
      <c r="C10" s="192">
        <f>SUM(C5:C6)</f>
        <v>180000146.60421199</v>
      </c>
      <c r="D10" s="192">
        <f>SUM(D5:D6)</f>
        <v>3451691.8238499998</v>
      </c>
      <c r="E10" s="192">
        <f>SUM(E5:E6)</f>
        <v>10939109.48967899</v>
      </c>
      <c r="F10" s="192">
        <f>SUM(F5:F6)</f>
        <v>117694300.7534951</v>
      </c>
      <c r="G10" s="192">
        <f>SUM(G5:G6)</f>
        <v>587338.89935718931</v>
      </c>
      <c r="I10" s="198">
        <f>D10/$C$10</f>
        <v>1.9176050069779391E-2</v>
      </c>
      <c r="J10" s="198">
        <f>E10/$C$10</f>
        <v>6.0772781000740676E-2</v>
      </c>
      <c r="K10" s="198">
        <f>F10/$C$10</f>
        <v>0.65385669386305412</v>
      </c>
      <c r="L10" s="198">
        <f>G10/$C$10</f>
        <v>3.262991227716287E-3</v>
      </c>
    </row>
    <row r="12" spans="1:12" s="188" customFormat="1" ht="11.25" x14ac:dyDescent="0.2">
      <c r="B12" s="188" t="s">
        <v>28</v>
      </c>
      <c r="D12" s="188" t="s">
        <v>37</v>
      </c>
    </row>
    <row r="13" spans="1:12" ht="13.5" x14ac:dyDescent="0.25">
      <c r="B13" s="189" t="s">
        <v>38</v>
      </c>
      <c r="C13" s="193">
        <f>[2]DBE!$D$8</f>
        <v>20373508</v>
      </c>
      <c r="D13" s="190">
        <f>'[2]Summary All'!$C13</f>
        <v>84539.273449999993</v>
      </c>
      <c r="E13" s="190">
        <f>'[3]Summary All'!$C13</f>
        <v>3053603.9112750003</v>
      </c>
      <c r="F13" s="190">
        <f>'[4]Summary All'!$C13</f>
        <v>25490.785450000003</v>
      </c>
      <c r="G13" s="190">
        <f>'[5]Summary All'!$C13</f>
        <v>104394.405</v>
      </c>
      <c r="I13" s="196">
        <f>D13/$C$13</f>
        <v>4.1494706483537341E-3</v>
      </c>
      <c r="J13" s="196">
        <f>E13/$C$13</f>
        <v>0.14988110595755039</v>
      </c>
      <c r="K13" s="196">
        <f>F13/$C$13</f>
        <v>1.2511731141244798E-3</v>
      </c>
      <c r="L13" s="196">
        <f>G13/$C$13</f>
        <v>5.1240269962345214E-3</v>
      </c>
    </row>
    <row r="14" spans="1:12" ht="13.5" x14ac:dyDescent="0.25">
      <c r="B14" s="189" t="s">
        <v>39</v>
      </c>
      <c r="C14" s="193">
        <f>'[2]Sum Prov.'!$D$8</f>
        <v>173275374.35903537</v>
      </c>
      <c r="D14" s="190">
        <f>'[2]Summary All'!$C14</f>
        <v>4041601.6166035999</v>
      </c>
      <c r="E14" s="190">
        <f>'[3]Summary All'!$C14</f>
        <v>8678555.0041300021</v>
      </c>
      <c r="F14" s="190">
        <f>'[4]Summary All'!$C14</f>
        <v>124178953.40845141</v>
      </c>
      <c r="G14" s="190">
        <f>'[5]Summary All'!$C14</f>
        <v>547859.77147966146</v>
      </c>
      <c r="I14" s="196">
        <f>D14/$C$14</f>
        <v>2.3324731696895348E-2</v>
      </c>
      <c r="J14" s="196">
        <f>E14/$C$14</f>
        <v>5.0085334031064306E-2</v>
      </c>
      <c r="K14" s="196">
        <f>F14/$C$14</f>
        <v>0.71665667362025898</v>
      </c>
      <c r="L14" s="196">
        <f>G14/$C$14</f>
        <v>3.1617866849588689E-3</v>
      </c>
    </row>
    <row r="15" spans="1:12" s="195" customFormat="1" ht="13.5" x14ac:dyDescent="0.25">
      <c r="B15" s="191" t="s">
        <v>40</v>
      </c>
      <c r="C15" s="191"/>
      <c r="D15" s="194">
        <f>'[2]Summary All'!$C15</f>
        <v>316197.56251239998</v>
      </c>
      <c r="E15" s="194">
        <f>'[3]Summary All'!$C15</f>
        <v>2929256.0401500002</v>
      </c>
      <c r="F15" s="194">
        <f>'[4]Summary All'!$C15</f>
        <v>75965.717669400008</v>
      </c>
      <c r="G15" s="194">
        <f>'[5]Summary All'!$C15</f>
        <v>364643.66671160003</v>
      </c>
    </row>
    <row r="16" spans="1:12" s="195" customFormat="1" ht="13.5" x14ac:dyDescent="0.25">
      <c r="B16" s="191" t="s">
        <v>25</v>
      </c>
      <c r="C16" s="191"/>
      <c r="D16" s="194">
        <f>'[2]Summary All'!$C16</f>
        <v>385120.56559120002</v>
      </c>
      <c r="E16" s="194">
        <f>'[3]Summary All'!$C16</f>
        <v>2804856.3172000004</v>
      </c>
      <c r="F16" s="194">
        <f>'[4]Summary All'!$C16</f>
        <v>374495.5944820001</v>
      </c>
      <c r="G16" s="194">
        <f>'[5]Summary All'!$C16</f>
        <v>183216.1047680614</v>
      </c>
    </row>
    <row r="17" spans="2:12" s="195" customFormat="1" ht="13.5" x14ac:dyDescent="0.25">
      <c r="B17" s="191" t="s">
        <v>41</v>
      </c>
      <c r="C17" s="191"/>
      <c r="D17" s="194">
        <f>'[2]Summary All'!$C17</f>
        <v>3340283.4885</v>
      </c>
      <c r="E17" s="194">
        <f>'[3]Summary All'!$C17</f>
        <v>2944442.6467800001</v>
      </c>
      <c r="F17" s="194">
        <f>'[4]Summary All'!$C17</f>
        <v>123728492.09630001</v>
      </c>
      <c r="G17" s="194">
        <f>'[5]Summary All'!$C17</f>
        <v>0</v>
      </c>
    </row>
    <row r="18" spans="2:12" ht="13.5" x14ac:dyDescent="0.25">
      <c r="B18" s="189" t="s">
        <v>37</v>
      </c>
      <c r="C18" s="192">
        <f>SUM(C13:C14)</f>
        <v>193648882.35903537</v>
      </c>
      <c r="D18" s="192">
        <f>SUM(D13:D14)</f>
        <v>4126140.8900536001</v>
      </c>
      <c r="E18" s="192">
        <f>SUM(E13:E14)</f>
        <v>11732158.915405001</v>
      </c>
      <c r="F18" s="192">
        <f>SUM(F13:F14)</f>
        <v>124204444.1939014</v>
      </c>
      <c r="G18" s="192">
        <f>SUM(G13:G14)</f>
        <v>652254.17647966149</v>
      </c>
      <c r="I18" s="198">
        <f>D18/$C$18</f>
        <v>2.1307331288406377E-2</v>
      </c>
      <c r="J18" s="198">
        <f>E18/$C$18</f>
        <v>6.0584697275210458E-2</v>
      </c>
      <c r="K18" s="198">
        <f>F18/$C$18</f>
        <v>0.64138993564455349</v>
      </c>
      <c r="L18" s="198">
        <f>G18/$C$18</f>
        <v>3.3682310402925403E-3</v>
      </c>
    </row>
    <row r="20" spans="2:12" s="188" customFormat="1" ht="11.25" x14ac:dyDescent="0.2">
      <c r="B20" s="188" t="s">
        <v>29</v>
      </c>
      <c r="D20" s="188" t="s">
        <v>37</v>
      </c>
    </row>
    <row r="21" spans="2:12" ht="13.5" x14ac:dyDescent="0.25">
      <c r="B21" s="189" t="s">
        <v>38</v>
      </c>
      <c r="C21" s="193">
        <f>[2]DBE!$D$9</f>
        <v>21366832</v>
      </c>
      <c r="D21" s="190">
        <f>'[2]Summary All'!$C21</f>
        <v>92852.048100000015</v>
      </c>
      <c r="E21" s="190">
        <f>'[3]Summary All'!$C21</f>
        <v>3286252.3587400001</v>
      </c>
      <c r="F21" s="190">
        <f>'[4]Summary All'!$C21</f>
        <v>27297.010800000004</v>
      </c>
      <c r="G21" s="190">
        <f>'[5]Summary All'!$C21</f>
        <v>134981.72500000001</v>
      </c>
      <c r="I21" s="196">
        <f>D21/$C$21</f>
        <v>4.345616051083287E-3</v>
      </c>
      <c r="J21" s="196">
        <f>E21/$C$21</f>
        <v>0.1538015723968813</v>
      </c>
      <c r="K21" s="196">
        <f>F21/$C$21</f>
        <v>1.2775413219891468E-3</v>
      </c>
      <c r="L21" s="196">
        <f>G21/$C$21</f>
        <v>6.3173485428256286E-3</v>
      </c>
    </row>
    <row r="22" spans="2:12" ht="13.5" x14ac:dyDescent="0.25">
      <c r="B22" s="189" t="s">
        <v>39</v>
      </c>
      <c r="C22" s="193">
        <f>'[2]Sum Prov.'!$D$9</f>
        <v>182973929.84666136</v>
      </c>
      <c r="D22" s="190">
        <f>'[2]Summary All'!$C22</f>
        <v>4513160.5946711479</v>
      </c>
      <c r="E22" s="190">
        <f>'[3]Summary All'!$C22</f>
        <v>9178115.5005497001</v>
      </c>
      <c r="F22" s="190">
        <f>'[4]Summary All'!$C22</f>
        <v>131468164.78243703</v>
      </c>
      <c r="G22" s="190">
        <f>'[5]Summary All'!$C22</f>
        <v>573646.98229271919</v>
      </c>
      <c r="I22" s="196">
        <f>D22/$C$22</f>
        <v>2.4665593609173374E-2</v>
      </c>
      <c r="J22" s="196">
        <f>E22/$C$22</f>
        <v>5.0160782512794509E-2</v>
      </c>
      <c r="K22" s="196">
        <f>F22/$C$22</f>
        <v>0.71850763052754019</v>
      </c>
      <c r="L22" s="196">
        <f>G22/$C$22</f>
        <v>3.1351295934533173E-3</v>
      </c>
    </row>
    <row r="23" spans="2:12" s="195" customFormat="1" ht="13.5" x14ac:dyDescent="0.25">
      <c r="B23" s="191" t="s">
        <v>40</v>
      </c>
      <c r="C23" s="191"/>
      <c r="D23" s="194">
        <f>'[2]Summary All'!$C23</f>
        <v>350479.39056873211</v>
      </c>
      <c r="E23" s="194">
        <f>'[3]Summary All'!$C23</f>
        <v>3107785.0709504997</v>
      </c>
      <c r="F23" s="194">
        <f>'[4]Summary All'!$C23</f>
        <v>306354.303697742</v>
      </c>
      <c r="G23" s="194">
        <f>'[5]Summary All'!$C23</f>
        <v>384339.88024208805</v>
      </c>
    </row>
    <row r="24" spans="2:12" s="195" customFormat="1" ht="13.5" x14ac:dyDescent="0.25">
      <c r="B24" s="191" t="s">
        <v>25</v>
      </c>
      <c r="C24" s="191"/>
      <c r="D24" s="194">
        <f>'[2]Summary All'!$C24</f>
        <v>406355.8685524161</v>
      </c>
      <c r="E24" s="194">
        <f>'[3]Summary All'!$C24</f>
        <v>2958673.0041452004</v>
      </c>
      <c r="F24" s="194">
        <f>'[4]Summary All'!$C24</f>
        <v>396435.30616426002</v>
      </c>
      <c r="G24" s="194">
        <f>'[5]Summary All'!$C24</f>
        <v>189307.10205063116</v>
      </c>
    </row>
    <row r="25" spans="2:12" s="195" customFormat="1" ht="13.5" x14ac:dyDescent="0.25">
      <c r="B25" s="191" t="s">
        <v>41</v>
      </c>
      <c r="C25" s="191"/>
      <c r="D25" s="194">
        <f>'[2]Summary All'!$C25</f>
        <v>3756325.33555</v>
      </c>
      <c r="E25" s="194">
        <f>'[3]Summary All'!$C25</f>
        <v>3111657.425454</v>
      </c>
      <c r="F25" s="194">
        <f>'[4]Summary All'!$C25</f>
        <v>130765375.17257503</v>
      </c>
      <c r="G25" s="194">
        <f>'[5]Summary All'!$C25</f>
        <v>0</v>
      </c>
    </row>
    <row r="26" spans="2:12" ht="13.5" x14ac:dyDescent="0.25">
      <c r="B26" s="189" t="s">
        <v>37</v>
      </c>
      <c r="C26" s="192">
        <f>SUM(C21:C22)</f>
        <v>204340761.84666136</v>
      </c>
      <c r="D26" s="192">
        <f>SUM(D21:D22)</f>
        <v>4606012.6427711481</v>
      </c>
      <c r="E26" s="192">
        <f>SUM(E21:E22)</f>
        <v>12464367.8592897</v>
      </c>
      <c r="F26" s="192">
        <f>SUM(F21:F22)</f>
        <v>131495461.79323703</v>
      </c>
      <c r="G26" s="192">
        <f>SUM(G21:G22)</f>
        <v>708628.70729271916</v>
      </c>
      <c r="I26" s="198">
        <f>D26/$C$26</f>
        <v>2.254084109869146E-2</v>
      </c>
      <c r="J26" s="198">
        <f>E26/$C$26</f>
        <v>6.099795139573299E-2</v>
      </c>
      <c r="K26" s="198">
        <f>F26/$C$26</f>
        <v>0.64351067601437295</v>
      </c>
      <c r="L26" s="198">
        <f>G26/$C$26</f>
        <v>3.4678773872071533E-3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A1:JP39"/>
  <sheetViews>
    <sheetView tabSelected="1" view="pageBreakPreview" zoomScale="20" zoomScaleNormal="20" zoomScaleSheetLayoutView="20" workbookViewId="0">
      <pane xSplit="2" topLeftCell="F1" activePane="topRight" state="frozen"/>
      <selection pane="topRight" activeCell="J6" sqref="J6:L6"/>
    </sheetView>
  </sheetViews>
  <sheetFormatPr defaultRowHeight="12.75" outlineLevelRow="2" outlineLevelCol="1" x14ac:dyDescent="0.2"/>
  <cols>
    <col min="1" max="1" width="3.28515625" customWidth="1"/>
    <col min="2" max="2" width="23.7109375" style="1" customWidth="1"/>
    <col min="3" max="3" width="2.140625" customWidth="1"/>
    <col min="4" max="8" width="23.7109375" style="2" customWidth="1" outlineLevel="1"/>
    <col min="9" max="9" width="3.140625" style="19" customWidth="1" outlineLevel="1"/>
    <col min="10" max="15" width="15.7109375" style="2" customWidth="1" outlineLevel="1"/>
    <col min="16" max="20" width="23.7109375" style="2" customWidth="1" outlineLevel="1"/>
    <col min="21" max="21" width="23.7109375" style="271" customWidth="1" outlineLevel="1"/>
    <col min="22" max="27" width="23.7109375" style="2" customWidth="1" outlineLevel="1"/>
    <col min="28" max="28" width="31.140625" style="297" customWidth="1" outlineLevel="1"/>
    <col min="29" max="31" width="23.7109375" style="2" customWidth="1" outlineLevel="1"/>
    <col min="32" max="32" width="31.140625" style="2" customWidth="1" outlineLevel="1"/>
    <col min="33" max="35" width="23.7109375" style="2" customWidth="1" outlineLevel="1"/>
    <col min="36" max="276" width="9.140625" style="4"/>
  </cols>
  <sheetData>
    <row r="1" spans="1:276" s="205" customFormat="1" ht="20.25" customHeight="1" thickBot="1" x14ac:dyDescent="0.3">
      <c r="A1" s="220"/>
      <c r="B1" s="221" t="s">
        <v>61</v>
      </c>
      <c r="C1" s="220"/>
      <c r="D1" s="314"/>
      <c r="E1" s="314"/>
      <c r="F1" s="314"/>
      <c r="G1" s="314"/>
      <c r="H1" s="314"/>
      <c r="I1" s="315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6"/>
      <c r="W1" s="318"/>
      <c r="X1" s="318"/>
      <c r="Y1" s="318"/>
      <c r="Z1" s="318"/>
      <c r="AA1" s="318"/>
      <c r="AB1" s="319"/>
      <c r="AC1" s="318"/>
      <c r="AD1" s="318"/>
      <c r="AE1" s="318"/>
      <c r="AF1" s="318"/>
      <c r="AG1" s="318"/>
      <c r="AH1" s="318"/>
      <c r="AI1" s="318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</row>
    <row r="2" spans="1:276" s="38" customFormat="1" ht="18" x14ac:dyDescent="0.25">
      <c r="A2" s="472" t="s">
        <v>180</v>
      </c>
      <c r="B2" s="472"/>
      <c r="C2" s="472"/>
      <c r="D2" s="472"/>
      <c r="E2" s="472"/>
      <c r="F2" s="472"/>
      <c r="G2" s="472"/>
      <c r="H2" s="472"/>
      <c r="I2" s="315"/>
      <c r="J2" s="472" t="s">
        <v>79</v>
      </c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</row>
    <row r="3" spans="1:276" ht="21" thickBot="1" x14ac:dyDescent="0.3">
      <c r="A3" s="222"/>
      <c r="B3" s="223"/>
      <c r="C3" s="222"/>
      <c r="D3" s="224"/>
      <c r="E3" s="224"/>
      <c r="F3" s="224"/>
      <c r="G3" s="224"/>
      <c r="H3" s="224"/>
      <c r="I3" s="315"/>
      <c r="J3" s="257" t="s">
        <v>82</v>
      </c>
      <c r="K3" s="257" t="s">
        <v>83</v>
      </c>
      <c r="L3" s="257" t="s">
        <v>84</v>
      </c>
      <c r="M3" s="257" t="s">
        <v>82</v>
      </c>
      <c r="N3" s="257" t="s">
        <v>83</v>
      </c>
      <c r="O3" s="257" t="s">
        <v>84</v>
      </c>
      <c r="P3" s="257" t="s">
        <v>82</v>
      </c>
      <c r="Q3" s="257" t="s">
        <v>83</v>
      </c>
      <c r="R3" s="257" t="s">
        <v>84</v>
      </c>
      <c r="S3" s="257" t="s">
        <v>82</v>
      </c>
      <c r="T3" s="257" t="s">
        <v>83</v>
      </c>
      <c r="U3" s="257" t="s">
        <v>84</v>
      </c>
      <c r="V3" s="257" t="s">
        <v>82</v>
      </c>
      <c r="W3" s="257" t="s">
        <v>83</v>
      </c>
      <c r="X3" s="277" t="s">
        <v>84</v>
      </c>
      <c r="Y3" s="283" t="s">
        <v>82</v>
      </c>
      <c r="Z3" s="257" t="s">
        <v>83</v>
      </c>
      <c r="AA3" s="277" t="s">
        <v>84</v>
      </c>
      <c r="AB3" s="295" t="s">
        <v>135</v>
      </c>
      <c r="AC3" s="291" t="s">
        <v>82</v>
      </c>
      <c r="AD3" s="257" t="s">
        <v>83</v>
      </c>
      <c r="AE3" s="277" t="s">
        <v>84</v>
      </c>
      <c r="AF3" s="295" t="s">
        <v>135</v>
      </c>
      <c r="AG3" s="283" t="s">
        <v>82</v>
      </c>
      <c r="AH3" s="257" t="s">
        <v>83</v>
      </c>
      <c r="AI3" s="277" t="s">
        <v>84</v>
      </c>
    </row>
    <row r="4" spans="1:276" s="45" customFormat="1" ht="25.5" customHeight="1" x14ac:dyDescent="0.25">
      <c r="A4" s="225"/>
      <c r="B4" s="217" t="s">
        <v>1</v>
      </c>
      <c r="C4" s="225"/>
      <c r="D4" s="474" t="s">
        <v>80</v>
      </c>
      <c r="E4" s="369"/>
      <c r="F4" s="369"/>
      <c r="G4" s="369"/>
      <c r="H4" s="369"/>
      <c r="I4" s="315"/>
      <c r="J4" s="368" t="s">
        <v>52</v>
      </c>
      <c r="K4" s="369"/>
      <c r="L4" s="370"/>
      <c r="M4" s="368" t="s">
        <v>52</v>
      </c>
      <c r="N4" s="369"/>
      <c r="O4" s="370"/>
      <c r="P4" s="368" t="s">
        <v>52</v>
      </c>
      <c r="Q4" s="369"/>
      <c r="R4" s="370"/>
      <c r="S4" s="368" t="s">
        <v>52</v>
      </c>
      <c r="T4" s="369"/>
      <c r="U4" s="370"/>
      <c r="V4" s="368" t="s">
        <v>52</v>
      </c>
      <c r="W4" s="369"/>
      <c r="X4" s="371"/>
      <c r="Y4" s="368" t="s">
        <v>52</v>
      </c>
      <c r="Z4" s="369"/>
      <c r="AA4" s="370"/>
      <c r="AB4" s="345" t="s">
        <v>52</v>
      </c>
      <c r="AC4" s="346"/>
      <c r="AD4" s="346"/>
      <c r="AE4" s="347"/>
      <c r="AF4" s="345" t="s">
        <v>52</v>
      </c>
      <c r="AG4" s="346"/>
      <c r="AH4" s="346"/>
      <c r="AI4" s="347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</row>
    <row r="5" spans="1:276" s="50" customFormat="1" ht="45" customHeight="1" outlineLevel="1" x14ac:dyDescent="0.25">
      <c r="A5" s="226"/>
      <c r="B5" s="51" t="s">
        <v>129</v>
      </c>
      <c r="C5" s="226"/>
      <c r="D5" s="326" t="s">
        <v>171</v>
      </c>
      <c r="E5" s="327"/>
      <c r="F5" s="327"/>
      <c r="G5" s="327"/>
      <c r="H5" s="328"/>
      <c r="I5" s="315"/>
      <c r="J5" s="337" t="s">
        <v>171</v>
      </c>
      <c r="K5" s="327"/>
      <c r="L5" s="338"/>
      <c r="M5" s="337" t="s">
        <v>171</v>
      </c>
      <c r="N5" s="327"/>
      <c r="O5" s="338"/>
      <c r="P5" s="337" t="s">
        <v>171</v>
      </c>
      <c r="Q5" s="327"/>
      <c r="R5" s="338"/>
      <c r="S5" s="337" t="s">
        <v>171</v>
      </c>
      <c r="T5" s="327"/>
      <c r="U5" s="338"/>
      <c r="V5" s="358" t="s">
        <v>171</v>
      </c>
      <c r="W5" s="359"/>
      <c r="X5" s="360"/>
      <c r="Y5" s="358" t="s">
        <v>171</v>
      </c>
      <c r="Z5" s="359"/>
      <c r="AA5" s="360"/>
      <c r="AB5" s="366" t="s">
        <v>114</v>
      </c>
      <c r="AC5" s="363"/>
      <c r="AD5" s="363"/>
      <c r="AE5" s="367"/>
      <c r="AF5" s="362" t="s">
        <v>171</v>
      </c>
      <c r="AG5" s="363"/>
      <c r="AH5" s="363"/>
      <c r="AI5" s="364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  <c r="FX5" s="215"/>
      <c r="FY5" s="215"/>
      <c r="FZ5" s="215"/>
      <c r="GA5" s="215"/>
      <c r="GB5" s="215"/>
      <c r="GC5" s="215"/>
      <c r="GD5" s="215"/>
      <c r="GE5" s="215"/>
      <c r="GF5" s="215"/>
      <c r="GG5" s="215"/>
      <c r="GH5" s="215"/>
      <c r="GI5" s="215"/>
      <c r="GJ5" s="215"/>
      <c r="GK5" s="215"/>
      <c r="GL5" s="215"/>
      <c r="GM5" s="215"/>
      <c r="GN5" s="215"/>
      <c r="GO5" s="215"/>
      <c r="GP5" s="215"/>
      <c r="GQ5" s="215"/>
      <c r="GR5" s="215"/>
      <c r="GS5" s="215"/>
      <c r="GT5" s="215"/>
      <c r="GU5" s="215"/>
      <c r="GV5" s="215"/>
      <c r="GW5" s="215"/>
      <c r="GX5" s="215"/>
      <c r="GY5" s="215"/>
      <c r="GZ5" s="215"/>
      <c r="HA5" s="215"/>
      <c r="HB5" s="215"/>
      <c r="HC5" s="215"/>
      <c r="HD5" s="215"/>
      <c r="HE5" s="215"/>
      <c r="HF5" s="215"/>
      <c r="HG5" s="215"/>
      <c r="HH5" s="215"/>
      <c r="HI5" s="215"/>
      <c r="HJ5" s="215"/>
      <c r="HK5" s="215"/>
      <c r="HL5" s="215"/>
      <c r="HM5" s="215"/>
      <c r="HN5" s="215"/>
      <c r="HO5" s="215"/>
      <c r="HP5" s="215"/>
      <c r="HQ5" s="215"/>
      <c r="HR5" s="215"/>
      <c r="HS5" s="215"/>
      <c r="HT5" s="215"/>
      <c r="HU5" s="215"/>
      <c r="HV5" s="215"/>
      <c r="HW5" s="215"/>
      <c r="HX5" s="215"/>
      <c r="HY5" s="215"/>
      <c r="HZ5" s="215"/>
      <c r="IA5" s="215"/>
      <c r="IB5" s="215"/>
      <c r="IC5" s="215"/>
      <c r="ID5" s="215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  <c r="IW5" s="215"/>
      <c r="IX5" s="215"/>
      <c r="IY5" s="215"/>
      <c r="IZ5" s="215"/>
      <c r="JA5" s="215"/>
      <c r="JB5" s="215"/>
      <c r="JC5" s="215"/>
      <c r="JD5" s="215"/>
      <c r="JE5" s="215"/>
      <c r="JF5" s="215"/>
      <c r="JG5" s="215"/>
      <c r="JH5" s="215"/>
      <c r="JI5" s="215"/>
      <c r="JJ5" s="215"/>
      <c r="JK5" s="215"/>
      <c r="JL5" s="215"/>
      <c r="JM5" s="215"/>
      <c r="JN5" s="215"/>
      <c r="JO5" s="215"/>
      <c r="JP5" s="215"/>
    </row>
    <row r="6" spans="1:276" s="305" customFormat="1" ht="90.75" thickBot="1" x14ac:dyDescent="0.3">
      <c r="A6" s="301"/>
      <c r="B6" s="302" t="s">
        <v>128</v>
      </c>
      <c r="C6" s="301"/>
      <c r="D6" s="323" t="s">
        <v>171</v>
      </c>
      <c r="E6" s="324"/>
      <c r="F6" s="324"/>
      <c r="G6" s="325"/>
      <c r="H6" s="303" t="s">
        <v>168</v>
      </c>
      <c r="I6" s="315"/>
      <c r="J6" s="334" t="s">
        <v>171</v>
      </c>
      <c r="K6" s="335"/>
      <c r="L6" s="336"/>
      <c r="M6" s="334" t="s">
        <v>171</v>
      </c>
      <c r="N6" s="335"/>
      <c r="O6" s="336"/>
      <c r="P6" s="334" t="s">
        <v>96</v>
      </c>
      <c r="Q6" s="335"/>
      <c r="R6" s="336"/>
      <c r="S6" s="334" t="s">
        <v>155</v>
      </c>
      <c r="T6" s="335"/>
      <c r="U6" s="352"/>
      <c r="V6" s="350" t="s">
        <v>171</v>
      </c>
      <c r="W6" s="348"/>
      <c r="X6" s="357"/>
      <c r="Y6" s="356" t="s">
        <v>114</v>
      </c>
      <c r="Z6" s="348"/>
      <c r="AA6" s="357"/>
      <c r="AB6" s="321" t="s">
        <v>149</v>
      </c>
      <c r="AC6" s="350" t="s">
        <v>150</v>
      </c>
      <c r="AD6" s="348"/>
      <c r="AE6" s="351"/>
      <c r="AF6" s="322" t="s">
        <v>176</v>
      </c>
      <c r="AG6" s="348" t="s">
        <v>147</v>
      </c>
      <c r="AH6" s="348"/>
      <c r="AI6" s="349"/>
    </row>
    <row r="7" spans="1:276" s="61" customFormat="1" ht="38.25" customHeight="1" x14ac:dyDescent="0.25">
      <c r="A7" s="229"/>
      <c r="B7" s="62" t="s">
        <v>2</v>
      </c>
      <c r="C7" s="229"/>
      <c r="D7" s="471" t="s">
        <v>81</v>
      </c>
      <c r="E7" s="389"/>
      <c r="F7" s="389"/>
      <c r="G7" s="389"/>
      <c r="H7" s="389"/>
      <c r="I7" s="315"/>
      <c r="J7" s="388" t="s">
        <v>53</v>
      </c>
      <c r="K7" s="389"/>
      <c r="L7" s="460"/>
      <c r="M7" s="388" t="s">
        <v>53</v>
      </c>
      <c r="N7" s="389"/>
      <c r="O7" s="460"/>
      <c r="P7" s="388" t="s">
        <v>53</v>
      </c>
      <c r="Q7" s="389"/>
      <c r="R7" s="460"/>
      <c r="S7" s="388" t="s">
        <v>60</v>
      </c>
      <c r="T7" s="389"/>
      <c r="U7" s="389"/>
      <c r="V7" s="377" t="s">
        <v>175</v>
      </c>
      <c r="W7" s="377"/>
      <c r="X7" s="391"/>
      <c r="Y7" s="376" t="s">
        <v>53</v>
      </c>
      <c r="Z7" s="377"/>
      <c r="AA7" s="391"/>
      <c r="AB7" s="376" t="s">
        <v>148</v>
      </c>
      <c r="AC7" s="377"/>
      <c r="AD7" s="377"/>
      <c r="AE7" s="378"/>
      <c r="AF7" s="376" t="s">
        <v>143</v>
      </c>
      <c r="AG7" s="377"/>
      <c r="AH7" s="377"/>
      <c r="AI7" s="378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  <c r="IW7" s="80"/>
      <c r="IX7" s="80"/>
      <c r="IY7" s="80"/>
      <c r="IZ7" s="80"/>
      <c r="JA7" s="80"/>
      <c r="JB7" s="80"/>
      <c r="JC7" s="80"/>
      <c r="JD7" s="80"/>
      <c r="JE7" s="80"/>
      <c r="JF7" s="80"/>
      <c r="JG7" s="80"/>
      <c r="JH7" s="80"/>
      <c r="JI7" s="80"/>
      <c r="JJ7" s="80"/>
      <c r="JK7" s="80"/>
      <c r="JL7" s="80"/>
      <c r="JM7" s="80"/>
      <c r="JN7" s="80"/>
      <c r="JO7" s="80"/>
      <c r="JP7" s="80"/>
    </row>
    <row r="8" spans="1:276" s="66" customFormat="1" ht="34.5" customHeight="1" outlineLevel="1" x14ac:dyDescent="0.25">
      <c r="A8" s="230"/>
      <c r="B8" s="307" t="s">
        <v>129</v>
      </c>
      <c r="C8" s="230"/>
      <c r="D8" s="383" t="s">
        <v>171</v>
      </c>
      <c r="E8" s="332"/>
      <c r="F8" s="332"/>
      <c r="G8" s="384"/>
      <c r="H8" s="311" t="s">
        <v>146</v>
      </c>
      <c r="I8" s="315"/>
      <c r="J8" s="331" t="s">
        <v>171</v>
      </c>
      <c r="K8" s="332"/>
      <c r="L8" s="333"/>
      <c r="M8" s="331" t="s">
        <v>171</v>
      </c>
      <c r="N8" s="332"/>
      <c r="O8" s="333"/>
      <c r="P8" s="331" t="s">
        <v>171</v>
      </c>
      <c r="Q8" s="332"/>
      <c r="R8" s="333"/>
      <c r="S8" s="331" t="s">
        <v>171</v>
      </c>
      <c r="T8" s="332"/>
      <c r="U8" s="333"/>
      <c r="V8" s="331" t="s">
        <v>171</v>
      </c>
      <c r="W8" s="332"/>
      <c r="X8" s="333"/>
      <c r="Y8" s="379" t="s">
        <v>113</v>
      </c>
      <c r="Z8" s="380"/>
      <c r="AA8" s="481"/>
      <c r="AB8" s="379" t="s">
        <v>171</v>
      </c>
      <c r="AC8" s="380"/>
      <c r="AD8" s="380"/>
      <c r="AE8" s="381"/>
      <c r="AF8" s="379" t="s">
        <v>171</v>
      </c>
      <c r="AG8" s="380"/>
      <c r="AH8" s="380"/>
      <c r="AI8" s="381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5"/>
      <c r="FH8" s="215"/>
      <c r="FI8" s="215"/>
      <c r="FJ8" s="215"/>
      <c r="FK8" s="215"/>
      <c r="FL8" s="215"/>
      <c r="FM8" s="215"/>
      <c r="FN8" s="215"/>
      <c r="FO8" s="215"/>
      <c r="FP8" s="215"/>
      <c r="FQ8" s="215"/>
      <c r="FR8" s="215"/>
      <c r="FS8" s="215"/>
      <c r="FT8" s="215"/>
      <c r="FU8" s="215"/>
      <c r="FV8" s="215"/>
      <c r="FW8" s="215"/>
      <c r="FX8" s="215"/>
      <c r="FY8" s="215"/>
      <c r="FZ8" s="215"/>
      <c r="GA8" s="215"/>
      <c r="GB8" s="215"/>
      <c r="GC8" s="215"/>
      <c r="GD8" s="215"/>
      <c r="GE8" s="215"/>
      <c r="GF8" s="215"/>
      <c r="GG8" s="215"/>
      <c r="GH8" s="215"/>
      <c r="GI8" s="215"/>
      <c r="GJ8" s="215"/>
      <c r="GK8" s="215"/>
      <c r="GL8" s="215"/>
      <c r="GM8" s="215"/>
      <c r="GN8" s="215"/>
      <c r="GO8" s="215"/>
      <c r="GP8" s="215"/>
      <c r="GQ8" s="215"/>
      <c r="GR8" s="215"/>
      <c r="GS8" s="215"/>
      <c r="GT8" s="215"/>
      <c r="GU8" s="215"/>
      <c r="GV8" s="215"/>
      <c r="GW8" s="215"/>
      <c r="GX8" s="215"/>
      <c r="GY8" s="215"/>
      <c r="GZ8" s="215"/>
      <c r="HA8" s="215"/>
      <c r="HB8" s="215"/>
      <c r="HC8" s="215"/>
      <c r="HD8" s="215"/>
      <c r="HE8" s="215"/>
      <c r="HF8" s="215"/>
      <c r="HG8" s="215"/>
      <c r="HH8" s="215"/>
      <c r="HI8" s="215"/>
      <c r="HJ8" s="215"/>
      <c r="HK8" s="215"/>
      <c r="HL8" s="215"/>
      <c r="HM8" s="215"/>
      <c r="HN8" s="215"/>
      <c r="HO8" s="215"/>
      <c r="HP8" s="215"/>
      <c r="HQ8" s="215"/>
      <c r="HR8" s="215"/>
      <c r="HS8" s="215"/>
      <c r="HT8" s="215"/>
      <c r="HU8" s="215"/>
      <c r="HV8" s="215"/>
      <c r="HW8" s="215"/>
      <c r="HX8" s="215"/>
      <c r="HY8" s="215"/>
      <c r="HZ8" s="215"/>
      <c r="IA8" s="215"/>
      <c r="IB8" s="215"/>
      <c r="IC8" s="215"/>
      <c r="ID8" s="215"/>
      <c r="IE8" s="215"/>
      <c r="IF8" s="215"/>
      <c r="IG8" s="215"/>
      <c r="IH8" s="215"/>
      <c r="II8" s="215"/>
      <c r="IJ8" s="215"/>
      <c r="IK8" s="215"/>
      <c r="IL8" s="215"/>
      <c r="IM8" s="215"/>
      <c r="IN8" s="215"/>
      <c r="IO8" s="215"/>
      <c r="IP8" s="215"/>
      <c r="IQ8" s="215"/>
      <c r="IR8" s="215"/>
      <c r="IS8" s="215"/>
      <c r="IT8" s="215"/>
      <c r="IU8" s="215"/>
      <c r="IV8" s="215"/>
      <c r="IW8" s="215"/>
      <c r="IX8" s="215"/>
      <c r="IY8" s="215"/>
      <c r="IZ8" s="215"/>
      <c r="JA8" s="215"/>
      <c r="JB8" s="215"/>
      <c r="JC8" s="215"/>
      <c r="JD8" s="215"/>
      <c r="JE8" s="215"/>
      <c r="JF8" s="215"/>
      <c r="JG8" s="215"/>
      <c r="JH8" s="215"/>
      <c r="JI8" s="215"/>
      <c r="JJ8" s="215"/>
      <c r="JK8" s="215"/>
      <c r="JL8" s="215"/>
      <c r="JM8" s="215"/>
      <c r="JN8" s="215"/>
      <c r="JO8" s="215"/>
      <c r="JP8" s="215"/>
    </row>
    <row r="9" spans="1:276" s="305" customFormat="1" ht="39.75" customHeight="1" thickBot="1" x14ac:dyDescent="0.3">
      <c r="A9" s="301"/>
      <c r="B9" s="302" t="s">
        <v>128</v>
      </c>
      <c r="C9" s="301"/>
      <c r="D9" s="323" t="s">
        <v>171</v>
      </c>
      <c r="E9" s="324"/>
      <c r="F9" s="324"/>
      <c r="G9" s="325"/>
      <c r="H9" s="303" t="s">
        <v>165</v>
      </c>
      <c r="I9" s="315"/>
      <c r="J9" s="329" t="s">
        <v>172</v>
      </c>
      <c r="K9" s="324"/>
      <c r="L9" s="330"/>
      <c r="M9" s="329" t="s">
        <v>98</v>
      </c>
      <c r="N9" s="324"/>
      <c r="O9" s="330"/>
      <c r="P9" s="329" t="s">
        <v>154</v>
      </c>
      <c r="Q9" s="324"/>
      <c r="R9" s="330"/>
      <c r="S9" s="329" t="s">
        <v>153</v>
      </c>
      <c r="T9" s="324"/>
      <c r="U9" s="325"/>
      <c r="V9" s="353" t="s">
        <v>156</v>
      </c>
      <c r="W9" s="354"/>
      <c r="X9" s="355"/>
      <c r="Y9" s="361"/>
      <c r="Z9" s="354"/>
      <c r="AA9" s="355"/>
      <c r="AB9" s="304" t="s">
        <v>134</v>
      </c>
      <c r="AC9" s="353" t="s">
        <v>142</v>
      </c>
      <c r="AD9" s="354"/>
      <c r="AE9" s="375"/>
      <c r="AF9" s="304" t="s">
        <v>134</v>
      </c>
      <c r="AG9" s="353" t="s">
        <v>142</v>
      </c>
      <c r="AH9" s="354"/>
      <c r="AI9" s="365"/>
    </row>
    <row r="10" spans="1:276" s="123" customFormat="1" ht="51" customHeight="1" x14ac:dyDescent="0.25">
      <c r="A10" s="231"/>
      <c r="B10" s="124" t="s">
        <v>3</v>
      </c>
      <c r="C10" s="231"/>
      <c r="D10" s="470" t="s">
        <v>78</v>
      </c>
      <c r="E10" s="386"/>
      <c r="F10" s="386"/>
      <c r="G10" s="386"/>
      <c r="H10" s="386"/>
      <c r="I10" s="315"/>
      <c r="J10" s="385" t="s">
        <v>88</v>
      </c>
      <c r="K10" s="386"/>
      <c r="L10" s="387"/>
      <c r="M10" s="385" t="s">
        <v>101</v>
      </c>
      <c r="N10" s="386"/>
      <c r="O10" s="387"/>
      <c r="P10" s="385" t="s">
        <v>57</v>
      </c>
      <c r="Q10" s="386"/>
      <c r="R10" s="387"/>
      <c r="S10" s="385" t="s">
        <v>56</v>
      </c>
      <c r="T10" s="386"/>
      <c r="U10" s="386"/>
      <c r="V10" s="386" t="s">
        <v>107</v>
      </c>
      <c r="W10" s="386"/>
      <c r="X10" s="392"/>
      <c r="Y10" s="480" t="s">
        <v>111</v>
      </c>
      <c r="Z10" s="386"/>
      <c r="AA10" s="392"/>
      <c r="AB10" s="480" t="s">
        <v>62</v>
      </c>
      <c r="AC10" s="386"/>
      <c r="AD10" s="386"/>
      <c r="AE10" s="387"/>
      <c r="AF10" s="385" t="s">
        <v>62</v>
      </c>
      <c r="AG10" s="386"/>
      <c r="AH10" s="386"/>
      <c r="AI10" s="484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</row>
    <row r="11" spans="1:276" s="122" customFormat="1" ht="45.75" customHeight="1" outlineLevel="1" x14ac:dyDescent="0.25">
      <c r="A11" s="232"/>
      <c r="B11" s="121" t="s">
        <v>129</v>
      </c>
      <c r="C11" s="232"/>
      <c r="D11" s="233" t="s">
        <v>133</v>
      </c>
      <c r="E11" s="372" t="s">
        <v>144</v>
      </c>
      <c r="F11" s="382"/>
      <c r="G11" s="233" t="s">
        <v>145</v>
      </c>
      <c r="H11" s="233" t="s">
        <v>145</v>
      </c>
      <c r="I11" s="315"/>
      <c r="J11" s="331" t="s">
        <v>171</v>
      </c>
      <c r="K11" s="332"/>
      <c r="L11" s="333"/>
      <c r="M11" s="331" t="s">
        <v>171</v>
      </c>
      <c r="N11" s="332"/>
      <c r="O11" s="333"/>
      <c r="P11" s="331" t="s">
        <v>171</v>
      </c>
      <c r="Q11" s="332"/>
      <c r="R11" s="333"/>
      <c r="S11" s="390" t="s">
        <v>171</v>
      </c>
      <c r="T11" s="373"/>
      <c r="U11" s="382"/>
      <c r="V11" s="390" t="s">
        <v>171</v>
      </c>
      <c r="W11" s="373"/>
      <c r="X11" s="382"/>
      <c r="Y11" s="390" t="s">
        <v>171</v>
      </c>
      <c r="Z11" s="373"/>
      <c r="AA11" s="382"/>
      <c r="AB11" s="310" t="s">
        <v>127</v>
      </c>
      <c r="AC11" s="372" t="s">
        <v>171</v>
      </c>
      <c r="AD11" s="373"/>
      <c r="AE11" s="374"/>
      <c r="AF11" s="310" t="s">
        <v>127</v>
      </c>
      <c r="AG11" s="372" t="s">
        <v>171</v>
      </c>
      <c r="AH11" s="373"/>
      <c r="AI11" s="374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215"/>
      <c r="FH11" s="215"/>
      <c r="FI11" s="215"/>
      <c r="FJ11" s="215"/>
      <c r="FK11" s="215"/>
      <c r="FL11" s="215"/>
      <c r="FM11" s="215"/>
      <c r="FN11" s="215"/>
      <c r="FO11" s="215"/>
      <c r="FP11" s="215"/>
      <c r="FQ11" s="215"/>
      <c r="FR11" s="215"/>
      <c r="FS11" s="215"/>
      <c r="FT11" s="215"/>
      <c r="FU11" s="215"/>
      <c r="FV11" s="215"/>
      <c r="FW11" s="215"/>
      <c r="FX11" s="215"/>
      <c r="FY11" s="215"/>
      <c r="FZ11" s="215"/>
      <c r="GA11" s="215"/>
      <c r="GB11" s="215"/>
      <c r="GC11" s="215"/>
      <c r="GD11" s="215"/>
      <c r="GE11" s="215"/>
      <c r="GF11" s="215"/>
      <c r="GG11" s="215"/>
      <c r="GH11" s="215"/>
      <c r="GI11" s="215"/>
      <c r="GJ11" s="215"/>
      <c r="GK11" s="215"/>
      <c r="GL11" s="215"/>
      <c r="GM11" s="215"/>
      <c r="GN11" s="215"/>
      <c r="GO11" s="215"/>
      <c r="GP11" s="215"/>
      <c r="GQ11" s="215"/>
      <c r="GR11" s="215"/>
      <c r="GS11" s="215"/>
      <c r="GT11" s="215"/>
      <c r="GU11" s="215"/>
      <c r="GV11" s="215"/>
      <c r="GW11" s="215"/>
      <c r="GX11" s="215"/>
      <c r="GY11" s="215"/>
      <c r="GZ11" s="215"/>
      <c r="HA11" s="215"/>
      <c r="HB11" s="215"/>
      <c r="HC11" s="215"/>
      <c r="HD11" s="215"/>
      <c r="HE11" s="215"/>
      <c r="HF11" s="215"/>
      <c r="HG11" s="215"/>
      <c r="HH11" s="215"/>
      <c r="HI11" s="215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5"/>
      <c r="IF11" s="215"/>
      <c r="IG11" s="215"/>
      <c r="IH11" s="215"/>
      <c r="II11" s="215"/>
      <c r="IJ11" s="215"/>
      <c r="IK11" s="215"/>
      <c r="IL11" s="215"/>
      <c r="IM11" s="215"/>
      <c r="IN11" s="215"/>
      <c r="IO11" s="215"/>
      <c r="IP11" s="215"/>
      <c r="IQ11" s="215"/>
      <c r="IR11" s="215"/>
      <c r="IS11" s="215"/>
      <c r="IT11" s="215"/>
      <c r="IU11" s="215"/>
      <c r="IV11" s="215"/>
      <c r="IW11" s="215"/>
      <c r="IX11" s="215"/>
      <c r="IY11" s="215"/>
      <c r="IZ11" s="215"/>
      <c r="JA11" s="215"/>
      <c r="JB11" s="215"/>
      <c r="JC11" s="215"/>
      <c r="JD11" s="215"/>
      <c r="JE11" s="215"/>
      <c r="JF11" s="215"/>
      <c r="JG11" s="215"/>
      <c r="JH11" s="215"/>
      <c r="JI11" s="215"/>
      <c r="JJ11" s="215"/>
      <c r="JK11" s="215"/>
      <c r="JL11" s="215"/>
      <c r="JM11" s="215"/>
      <c r="JN11" s="215"/>
      <c r="JO11" s="215"/>
      <c r="JP11" s="215"/>
    </row>
    <row r="12" spans="1:276" s="305" customFormat="1" ht="69.75" customHeight="1" thickBot="1" x14ac:dyDescent="0.3">
      <c r="A12" s="301"/>
      <c r="B12" s="302" t="s">
        <v>128</v>
      </c>
      <c r="C12" s="301"/>
      <c r="D12" s="303" t="s">
        <v>158</v>
      </c>
      <c r="E12" s="303" t="s">
        <v>159</v>
      </c>
      <c r="F12" s="303" t="s">
        <v>162</v>
      </c>
      <c r="G12" s="303" t="s">
        <v>163</v>
      </c>
      <c r="H12" s="303" t="s">
        <v>164</v>
      </c>
      <c r="I12" s="315"/>
      <c r="J12" s="342" t="s">
        <v>170</v>
      </c>
      <c r="K12" s="343"/>
      <c r="L12" s="344"/>
      <c r="M12" s="342" t="s">
        <v>97</v>
      </c>
      <c r="N12" s="343"/>
      <c r="O12" s="344"/>
      <c r="P12" s="342" t="s">
        <v>174</v>
      </c>
      <c r="Q12" s="343"/>
      <c r="R12" s="344"/>
      <c r="S12" s="342" t="s">
        <v>105</v>
      </c>
      <c r="T12" s="343"/>
      <c r="U12" s="477"/>
      <c r="V12" s="475" t="s">
        <v>157</v>
      </c>
      <c r="W12" s="343"/>
      <c r="X12" s="476"/>
      <c r="Y12" s="479" t="s">
        <v>112</v>
      </c>
      <c r="Z12" s="343"/>
      <c r="AA12" s="476"/>
      <c r="AB12" s="309" t="s">
        <v>131</v>
      </c>
      <c r="AC12" s="343" t="s">
        <v>152</v>
      </c>
      <c r="AD12" s="343"/>
      <c r="AE12" s="344"/>
      <c r="AF12" s="309" t="s">
        <v>141</v>
      </c>
      <c r="AG12" s="343" t="s">
        <v>151</v>
      </c>
      <c r="AH12" s="343"/>
      <c r="AI12" s="344"/>
    </row>
    <row r="13" spans="1:276" s="128" customFormat="1" ht="34.5" customHeight="1" x14ac:dyDescent="0.25">
      <c r="A13" s="234"/>
      <c r="B13" s="129" t="s">
        <v>24</v>
      </c>
      <c r="C13" s="234"/>
      <c r="D13" s="320" t="s">
        <v>66</v>
      </c>
      <c r="E13" s="320" t="s">
        <v>161</v>
      </c>
      <c r="F13" s="320" t="s">
        <v>160</v>
      </c>
      <c r="G13" s="320" t="s">
        <v>166</v>
      </c>
      <c r="H13" s="320" t="s">
        <v>167</v>
      </c>
      <c r="I13" s="315"/>
      <c r="J13" s="339" t="s">
        <v>169</v>
      </c>
      <c r="K13" s="340"/>
      <c r="L13" s="341"/>
      <c r="M13" s="339" t="s">
        <v>100</v>
      </c>
      <c r="N13" s="340"/>
      <c r="O13" s="341"/>
      <c r="P13" s="339" t="s">
        <v>55</v>
      </c>
      <c r="Q13" s="340"/>
      <c r="R13" s="341"/>
      <c r="S13" s="339" t="s">
        <v>104</v>
      </c>
      <c r="T13" s="340"/>
      <c r="U13" s="478"/>
      <c r="V13" s="436" t="s">
        <v>108</v>
      </c>
      <c r="W13" s="340"/>
      <c r="X13" s="437"/>
      <c r="Y13" s="411" t="s">
        <v>115</v>
      </c>
      <c r="Z13" s="340"/>
      <c r="AA13" s="437"/>
      <c r="AB13" s="411" t="s">
        <v>126</v>
      </c>
      <c r="AC13" s="340"/>
      <c r="AD13" s="340"/>
      <c r="AE13" s="341"/>
      <c r="AF13" s="411" t="s">
        <v>139</v>
      </c>
      <c r="AG13" s="340"/>
      <c r="AH13" s="340"/>
      <c r="AI13" s="341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  <c r="IW13" s="80"/>
      <c r="IX13" s="80"/>
      <c r="IY13" s="80"/>
      <c r="IZ13" s="80"/>
      <c r="JA13" s="80"/>
      <c r="JB13" s="80"/>
      <c r="JC13" s="80"/>
      <c r="JD13" s="80"/>
      <c r="JE13" s="80"/>
      <c r="JF13" s="80"/>
      <c r="JG13" s="80"/>
      <c r="JH13" s="80"/>
      <c r="JI13" s="80"/>
      <c r="JJ13" s="80"/>
      <c r="JK13" s="80"/>
      <c r="JL13" s="80"/>
      <c r="JM13" s="80"/>
      <c r="JN13" s="80"/>
      <c r="JO13" s="80"/>
      <c r="JP13" s="80"/>
    </row>
    <row r="14" spans="1:276" s="6" customFormat="1" ht="43.5" customHeight="1" thickBot="1" x14ac:dyDescent="0.3">
      <c r="A14" s="227"/>
      <c r="B14" s="5"/>
      <c r="C14" s="227"/>
      <c r="D14" s="228"/>
      <c r="E14" s="228"/>
      <c r="F14" s="228"/>
      <c r="G14" s="228"/>
      <c r="H14" s="228"/>
      <c r="I14" s="315"/>
      <c r="J14" s="247"/>
      <c r="K14" s="35"/>
      <c r="L14" s="249"/>
      <c r="M14" s="247"/>
      <c r="N14" s="35"/>
      <c r="O14" s="249"/>
      <c r="P14" s="247"/>
      <c r="Q14" s="35"/>
      <c r="R14" s="249"/>
      <c r="S14" s="244"/>
      <c r="T14" s="35"/>
      <c r="U14" s="266"/>
      <c r="V14" s="35"/>
      <c r="W14" s="35"/>
      <c r="X14" s="279"/>
      <c r="Y14" s="285"/>
      <c r="Z14" s="35"/>
      <c r="AA14" s="279"/>
      <c r="AB14" s="306" t="s">
        <v>137</v>
      </c>
      <c r="AC14" s="418" t="s">
        <v>138</v>
      </c>
      <c r="AD14" s="419"/>
      <c r="AE14" s="420"/>
      <c r="AF14" s="306" t="s">
        <v>137</v>
      </c>
      <c r="AG14" s="418" t="s">
        <v>138</v>
      </c>
      <c r="AH14" s="419"/>
      <c r="AI14" s="42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  <c r="IW14" s="80"/>
      <c r="IX14" s="80"/>
      <c r="IY14" s="80"/>
      <c r="IZ14" s="80"/>
      <c r="JA14" s="80"/>
      <c r="JB14" s="80"/>
      <c r="JC14" s="80"/>
      <c r="JD14" s="80"/>
      <c r="JE14" s="80"/>
      <c r="JF14" s="80"/>
      <c r="JG14" s="80"/>
      <c r="JH14" s="80"/>
      <c r="JI14" s="80"/>
      <c r="JJ14" s="80"/>
      <c r="JK14" s="80"/>
      <c r="JL14" s="80"/>
      <c r="JM14" s="80"/>
      <c r="JN14" s="80"/>
      <c r="JO14" s="80"/>
      <c r="JP14" s="80"/>
    </row>
    <row r="15" spans="1:276" s="141" customFormat="1" ht="21.75" customHeight="1" thickBot="1" x14ac:dyDescent="0.3">
      <c r="A15" s="467" t="s">
        <v>4</v>
      </c>
      <c r="B15" s="467"/>
      <c r="C15" s="467"/>
      <c r="D15" s="453" t="s">
        <v>67</v>
      </c>
      <c r="E15" s="453" t="s">
        <v>68</v>
      </c>
      <c r="F15" s="453" t="s">
        <v>71</v>
      </c>
      <c r="G15" s="453" t="s">
        <v>74</v>
      </c>
      <c r="H15" s="453" t="s">
        <v>77</v>
      </c>
      <c r="I15" s="315"/>
      <c r="J15" s="421" t="s">
        <v>87</v>
      </c>
      <c r="K15" s="422"/>
      <c r="L15" s="423"/>
      <c r="M15" s="421" t="s">
        <v>89</v>
      </c>
      <c r="N15" s="422"/>
      <c r="O15" s="423"/>
      <c r="P15" s="421" t="s">
        <v>119</v>
      </c>
      <c r="Q15" s="422"/>
      <c r="R15" s="423"/>
      <c r="S15" s="421" t="s">
        <v>120</v>
      </c>
      <c r="T15" s="422"/>
      <c r="U15" s="422"/>
      <c r="V15" s="422" t="s">
        <v>122</v>
      </c>
      <c r="W15" s="422"/>
      <c r="X15" s="444"/>
      <c r="Y15" s="488" t="s">
        <v>177</v>
      </c>
      <c r="Z15" s="422"/>
      <c r="AA15" s="444"/>
      <c r="AB15" s="412" t="s">
        <v>130</v>
      </c>
      <c r="AC15" s="422" t="s">
        <v>125</v>
      </c>
      <c r="AD15" s="422"/>
      <c r="AE15" s="423"/>
      <c r="AF15" s="421" t="s">
        <v>136</v>
      </c>
      <c r="AG15" s="453" t="s">
        <v>140</v>
      </c>
      <c r="AH15" s="422"/>
      <c r="AI15" s="423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  <c r="IW15" s="80"/>
      <c r="IX15" s="80"/>
      <c r="IY15" s="80"/>
      <c r="IZ15" s="80"/>
      <c r="JA15" s="80"/>
      <c r="JB15" s="80"/>
      <c r="JC15" s="80"/>
      <c r="JD15" s="80"/>
      <c r="JE15" s="80"/>
      <c r="JF15" s="80"/>
      <c r="JG15" s="80"/>
      <c r="JH15" s="80"/>
      <c r="JI15" s="80"/>
      <c r="JJ15" s="80"/>
      <c r="JK15" s="80"/>
      <c r="JL15" s="80"/>
      <c r="JM15" s="80"/>
      <c r="JN15" s="80"/>
      <c r="JO15" s="80"/>
      <c r="JP15" s="80"/>
    </row>
    <row r="16" spans="1:276" s="141" customFormat="1" ht="18" customHeight="1" x14ac:dyDescent="0.25">
      <c r="A16" s="468"/>
      <c r="B16" s="468"/>
      <c r="C16" s="468"/>
      <c r="D16" s="454"/>
      <c r="E16" s="454"/>
      <c r="F16" s="454"/>
      <c r="G16" s="454"/>
      <c r="H16" s="454"/>
      <c r="I16" s="315"/>
      <c r="J16" s="424"/>
      <c r="K16" s="425"/>
      <c r="L16" s="426"/>
      <c r="M16" s="424"/>
      <c r="N16" s="425"/>
      <c r="O16" s="426"/>
      <c r="P16" s="424"/>
      <c r="Q16" s="425"/>
      <c r="R16" s="426"/>
      <c r="S16" s="424"/>
      <c r="T16" s="425"/>
      <c r="U16" s="425"/>
      <c r="V16" s="425"/>
      <c r="W16" s="425"/>
      <c r="X16" s="445"/>
      <c r="Y16" s="489"/>
      <c r="Z16" s="425"/>
      <c r="AA16" s="445"/>
      <c r="AB16" s="413"/>
      <c r="AC16" s="425"/>
      <c r="AD16" s="425"/>
      <c r="AE16" s="426"/>
      <c r="AF16" s="424"/>
      <c r="AG16" s="454"/>
      <c r="AH16" s="425"/>
      <c r="AI16" s="426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80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  <c r="IW16" s="80"/>
      <c r="IX16" s="80"/>
      <c r="IY16" s="80"/>
      <c r="IZ16" s="80"/>
      <c r="JA16" s="80"/>
      <c r="JB16" s="80"/>
      <c r="JC16" s="80"/>
      <c r="JD16" s="80"/>
      <c r="JE16" s="80"/>
      <c r="JF16" s="80"/>
      <c r="JG16" s="80"/>
      <c r="JH16" s="80"/>
      <c r="JI16" s="80"/>
      <c r="JJ16" s="80"/>
      <c r="JK16" s="80"/>
      <c r="JL16" s="80"/>
      <c r="JM16" s="80"/>
      <c r="JN16" s="80"/>
      <c r="JO16" s="80"/>
      <c r="JP16" s="80"/>
    </row>
    <row r="17" spans="1:276" s="152" customFormat="1" ht="18" outlineLevel="1" x14ac:dyDescent="0.25">
      <c r="A17" s="468"/>
      <c r="B17" s="468"/>
      <c r="C17" s="468"/>
      <c r="D17" s="454"/>
      <c r="E17" s="454"/>
      <c r="F17" s="454"/>
      <c r="G17" s="454"/>
      <c r="H17" s="454"/>
      <c r="I17" s="315"/>
      <c r="J17" s="424"/>
      <c r="K17" s="425"/>
      <c r="L17" s="426"/>
      <c r="M17" s="424"/>
      <c r="N17" s="425"/>
      <c r="O17" s="426"/>
      <c r="P17" s="424"/>
      <c r="Q17" s="425"/>
      <c r="R17" s="426"/>
      <c r="S17" s="424"/>
      <c r="T17" s="425"/>
      <c r="U17" s="425"/>
      <c r="V17" s="425"/>
      <c r="W17" s="425"/>
      <c r="X17" s="445"/>
      <c r="Y17" s="489"/>
      <c r="Z17" s="425"/>
      <c r="AA17" s="445"/>
      <c r="AB17" s="413"/>
      <c r="AC17" s="425"/>
      <c r="AD17" s="425"/>
      <c r="AE17" s="426"/>
      <c r="AF17" s="424"/>
      <c r="AG17" s="454"/>
      <c r="AH17" s="425"/>
      <c r="AI17" s="426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215"/>
      <c r="FG17" s="215"/>
      <c r="FH17" s="215"/>
      <c r="FI17" s="215"/>
      <c r="FJ17" s="215"/>
      <c r="FK17" s="215"/>
      <c r="FL17" s="215"/>
      <c r="FM17" s="215"/>
      <c r="FN17" s="215"/>
      <c r="FO17" s="215"/>
      <c r="FP17" s="215"/>
      <c r="FQ17" s="215"/>
      <c r="FR17" s="215"/>
      <c r="FS17" s="215"/>
      <c r="FT17" s="215"/>
      <c r="FU17" s="215"/>
      <c r="FV17" s="215"/>
      <c r="FW17" s="215"/>
      <c r="FX17" s="215"/>
      <c r="FY17" s="215"/>
      <c r="FZ17" s="215"/>
      <c r="GA17" s="215"/>
      <c r="GB17" s="215"/>
      <c r="GC17" s="215"/>
      <c r="GD17" s="215"/>
      <c r="GE17" s="215"/>
      <c r="GF17" s="215"/>
      <c r="GG17" s="215"/>
      <c r="GH17" s="215"/>
      <c r="GI17" s="215"/>
      <c r="GJ17" s="215"/>
      <c r="GK17" s="215"/>
      <c r="GL17" s="215"/>
      <c r="GM17" s="215"/>
      <c r="GN17" s="215"/>
      <c r="GO17" s="215"/>
      <c r="GP17" s="215"/>
      <c r="GQ17" s="215"/>
      <c r="GR17" s="215"/>
      <c r="GS17" s="215"/>
      <c r="GT17" s="215"/>
      <c r="GU17" s="215"/>
      <c r="GV17" s="215"/>
      <c r="GW17" s="215"/>
      <c r="GX17" s="215"/>
      <c r="GY17" s="215"/>
      <c r="GZ17" s="215"/>
      <c r="HA17" s="215"/>
      <c r="HB17" s="215"/>
      <c r="HC17" s="215"/>
      <c r="HD17" s="215"/>
      <c r="HE17" s="215"/>
      <c r="HF17" s="215"/>
      <c r="HG17" s="215"/>
      <c r="HH17" s="215"/>
      <c r="HI17" s="215"/>
      <c r="HJ17" s="215"/>
      <c r="HK17" s="215"/>
      <c r="HL17" s="215"/>
      <c r="HM17" s="215"/>
      <c r="HN17" s="215"/>
      <c r="HO17" s="215"/>
      <c r="HP17" s="215"/>
      <c r="HQ17" s="215"/>
      <c r="HR17" s="215"/>
      <c r="HS17" s="215"/>
      <c r="HT17" s="215"/>
      <c r="HU17" s="215"/>
      <c r="HV17" s="215"/>
      <c r="HW17" s="215"/>
      <c r="HX17" s="215"/>
      <c r="HY17" s="215"/>
      <c r="HZ17" s="215"/>
      <c r="IA17" s="215"/>
      <c r="IB17" s="215"/>
      <c r="IC17" s="215"/>
      <c r="ID17" s="215"/>
      <c r="IE17" s="215"/>
      <c r="IF17" s="215"/>
      <c r="IG17" s="215"/>
      <c r="IH17" s="215"/>
      <c r="II17" s="215"/>
      <c r="IJ17" s="215"/>
      <c r="IK17" s="215"/>
      <c r="IL17" s="215"/>
      <c r="IM17" s="215"/>
      <c r="IN17" s="215"/>
      <c r="IO17" s="215"/>
      <c r="IP17" s="215"/>
      <c r="IQ17" s="215"/>
      <c r="IR17" s="215"/>
      <c r="IS17" s="215"/>
      <c r="IT17" s="215"/>
      <c r="IU17" s="215"/>
      <c r="IV17" s="215"/>
      <c r="IW17" s="215"/>
      <c r="IX17" s="215"/>
      <c r="IY17" s="215"/>
      <c r="IZ17" s="215"/>
      <c r="JA17" s="215"/>
      <c r="JB17" s="215"/>
      <c r="JC17" s="215"/>
      <c r="JD17" s="215"/>
      <c r="JE17" s="215"/>
      <c r="JF17" s="215"/>
      <c r="JG17" s="215"/>
      <c r="JH17" s="215"/>
      <c r="JI17" s="215"/>
      <c r="JJ17" s="215"/>
      <c r="JK17" s="215"/>
      <c r="JL17" s="215"/>
      <c r="JM17" s="215"/>
      <c r="JN17" s="215"/>
      <c r="JO17" s="215"/>
      <c r="JP17" s="215"/>
    </row>
    <row r="18" spans="1:276" s="152" customFormat="1" ht="23.25" customHeight="1" outlineLevel="2" thickBot="1" x14ac:dyDescent="0.3">
      <c r="A18" s="468"/>
      <c r="B18" s="468"/>
      <c r="C18" s="468"/>
      <c r="D18" s="454"/>
      <c r="E18" s="454"/>
      <c r="F18" s="454"/>
      <c r="G18" s="454"/>
      <c r="H18" s="454"/>
      <c r="I18" s="315"/>
      <c r="J18" s="424"/>
      <c r="K18" s="425"/>
      <c r="L18" s="426"/>
      <c r="M18" s="424"/>
      <c r="N18" s="425"/>
      <c r="O18" s="426"/>
      <c r="P18" s="424"/>
      <c r="Q18" s="425"/>
      <c r="R18" s="426"/>
      <c r="S18" s="424"/>
      <c r="T18" s="425"/>
      <c r="U18" s="425"/>
      <c r="V18" s="425"/>
      <c r="W18" s="425"/>
      <c r="X18" s="445"/>
      <c r="Y18" s="489"/>
      <c r="Z18" s="425"/>
      <c r="AA18" s="445"/>
      <c r="AB18" s="413"/>
      <c r="AC18" s="425"/>
      <c r="AD18" s="425"/>
      <c r="AE18" s="426"/>
      <c r="AF18" s="424"/>
      <c r="AG18" s="454"/>
      <c r="AH18" s="425"/>
      <c r="AI18" s="426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5"/>
      <c r="EA18" s="215"/>
      <c r="EB18" s="215"/>
      <c r="EC18" s="215"/>
      <c r="ED18" s="215"/>
      <c r="EE18" s="215"/>
      <c r="EF18" s="215"/>
      <c r="EG18" s="215"/>
      <c r="EH18" s="215"/>
      <c r="EI18" s="215"/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5"/>
      <c r="FF18" s="215"/>
      <c r="FG18" s="215"/>
      <c r="FH18" s="215"/>
      <c r="FI18" s="215"/>
      <c r="FJ18" s="215"/>
      <c r="FK18" s="215"/>
      <c r="FL18" s="215"/>
      <c r="FM18" s="215"/>
      <c r="FN18" s="215"/>
      <c r="FO18" s="215"/>
      <c r="FP18" s="215"/>
      <c r="FQ18" s="215"/>
      <c r="FR18" s="215"/>
      <c r="FS18" s="215"/>
      <c r="FT18" s="215"/>
      <c r="FU18" s="215"/>
      <c r="FV18" s="215"/>
      <c r="FW18" s="215"/>
      <c r="FX18" s="215"/>
      <c r="FY18" s="215"/>
      <c r="FZ18" s="215"/>
      <c r="GA18" s="215"/>
      <c r="GB18" s="215"/>
      <c r="GC18" s="215"/>
      <c r="GD18" s="215"/>
      <c r="GE18" s="215"/>
      <c r="GF18" s="215"/>
      <c r="GG18" s="215"/>
      <c r="GH18" s="215"/>
      <c r="GI18" s="215"/>
      <c r="GJ18" s="215"/>
      <c r="GK18" s="215"/>
      <c r="GL18" s="215"/>
      <c r="GM18" s="215"/>
      <c r="GN18" s="215"/>
      <c r="GO18" s="215"/>
      <c r="GP18" s="215"/>
      <c r="GQ18" s="215"/>
      <c r="GR18" s="215"/>
      <c r="GS18" s="215"/>
      <c r="GT18" s="215"/>
      <c r="GU18" s="215"/>
      <c r="GV18" s="215"/>
      <c r="GW18" s="215"/>
      <c r="GX18" s="215"/>
      <c r="GY18" s="215"/>
      <c r="GZ18" s="215"/>
      <c r="HA18" s="215"/>
      <c r="HB18" s="215"/>
      <c r="HC18" s="215"/>
      <c r="HD18" s="215"/>
      <c r="HE18" s="215"/>
      <c r="HF18" s="215"/>
      <c r="HG18" s="215"/>
      <c r="HH18" s="215"/>
      <c r="HI18" s="215"/>
      <c r="HJ18" s="215"/>
      <c r="HK18" s="215"/>
      <c r="HL18" s="215"/>
      <c r="HM18" s="215"/>
      <c r="HN18" s="215"/>
      <c r="HO18" s="215"/>
      <c r="HP18" s="215"/>
      <c r="HQ18" s="215"/>
      <c r="HR18" s="215"/>
      <c r="HS18" s="215"/>
      <c r="HT18" s="215"/>
      <c r="HU18" s="215"/>
      <c r="HV18" s="215"/>
      <c r="HW18" s="215"/>
      <c r="HX18" s="215"/>
      <c r="HY18" s="215"/>
      <c r="HZ18" s="215"/>
      <c r="IA18" s="215"/>
      <c r="IB18" s="215"/>
      <c r="IC18" s="215"/>
      <c r="ID18" s="215"/>
      <c r="IE18" s="215"/>
      <c r="IF18" s="215"/>
      <c r="IG18" s="215"/>
      <c r="IH18" s="215"/>
      <c r="II18" s="215"/>
      <c r="IJ18" s="215"/>
      <c r="IK18" s="215"/>
      <c r="IL18" s="215"/>
      <c r="IM18" s="215"/>
      <c r="IN18" s="215"/>
      <c r="IO18" s="215"/>
      <c r="IP18" s="215"/>
      <c r="IQ18" s="215"/>
      <c r="IR18" s="215"/>
      <c r="IS18" s="215"/>
      <c r="IT18" s="215"/>
      <c r="IU18" s="215"/>
      <c r="IV18" s="215"/>
      <c r="IW18" s="215"/>
      <c r="IX18" s="215"/>
      <c r="IY18" s="215"/>
      <c r="IZ18" s="215"/>
      <c r="JA18" s="215"/>
      <c r="JB18" s="215"/>
      <c r="JC18" s="215"/>
      <c r="JD18" s="215"/>
      <c r="JE18" s="215"/>
      <c r="JF18" s="215"/>
      <c r="JG18" s="215"/>
      <c r="JH18" s="215"/>
      <c r="JI18" s="215"/>
      <c r="JJ18" s="215"/>
      <c r="JK18" s="215"/>
      <c r="JL18" s="215"/>
      <c r="JM18" s="215"/>
      <c r="JN18" s="215"/>
      <c r="JO18" s="215"/>
      <c r="JP18" s="215"/>
    </row>
    <row r="19" spans="1:276" s="141" customFormat="1" ht="18" x14ac:dyDescent="0.25">
      <c r="A19" s="469"/>
      <c r="B19" s="469"/>
      <c r="C19" s="469"/>
      <c r="D19" s="455"/>
      <c r="E19" s="455"/>
      <c r="F19" s="455"/>
      <c r="G19" s="455"/>
      <c r="H19" s="455"/>
      <c r="I19" s="315"/>
      <c r="J19" s="427"/>
      <c r="K19" s="428"/>
      <c r="L19" s="429"/>
      <c r="M19" s="427"/>
      <c r="N19" s="428"/>
      <c r="O19" s="429"/>
      <c r="P19" s="427"/>
      <c r="Q19" s="428"/>
      <c r="R19" s="429"/>
      <c r="S19" s="427"/>
      <c r="T19" s="428"/>
      <c r="U19" s="428"/>
      <c r="V19" s="428"/>
      <c r="W19" s="428"/>
      <c r="X19" s="446"/>
      <c r="Y19" s="490"/>
      <c r="Z19" s="428"/>
      <c r="AA19" s="446"/>
      <c r="AB19" s="414"/>
      <c r="AC19" s="428"/>
      <c r="AD19" s="428"/>
      <c r="AE19" s="429"/>
      <c r="AF19" s="427"/>
      <c r="AG19" s="455"/>
      <c r="AH19" s="428"/>
      <c r="AI19" s="429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0"/>
      <c r="HI19" s="80"/>
      <c r="HJ19" s="80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  <c r="IW19" s="80"/>
      <c r="IX19" s="80"/>
      <c r="IY19" s="80"/>
      <c r="IZ19" s="80"/>
      <c r="JA19" s="80"/>
      <c r="JB19" s="80"/>
      <c r="JC19" s="80"/>
      <c r="JD19" s="80"/>
      <c r="JE19" s="80"/>
      <c r="JF19" s="80"/>
      <c r="JG19" s="80"/>
      <c r="JH19" s="80"/>
      <c r="JI19" s="80"/>
      <c r="JJ19" s="80"/>
      <c r="JK19" s="80"/>
      <c r="JL19" s="80"/>
      <c r="JM19" s="80"/>
      <c r="JN19" s="80"/>
      <c r="JO19" s="80"/>
      <c r="JP19" s="80"/>
    </row>
    <row r="20" spans="1:276" s="114" customFormat="1" ht="18.75" thickBot="1" x14ac:dyDescent="0.3">
      <c r="A20" s="235"/>
      <c r="B20" s="113"/>
      <c r="C20" s="235"/>
      <c r="D20" s="228"/>
      <c r="E20" s="236"/>
      <c r="F20" s="236"/>
      <c r="G20" s="236"/>
      <c r="H20" s="236"/>
      <c r="I20" s="315"/>
      <c r="J20" s="250"/>
      <c r="K20" s="115"/>
      <c r="L20" s="251"/>
      <c r="M20" s="250"/>
      <c r="N20" s="115"/>
      <c r="O20" s="251"/>
      <c r="P20" s="250"/>
      <c r="Q20" s="115"/>
      <c r="R20" s="251"/>
      <c r="S20" s="245"/>
      <c r="T20" s="115"/>
      <c r="U20" s="272"/>
      <c r="V20" s="115"/>
      <c r="W20" s="115"/>
      <c r="X20" s="280"/>
      <c r="Y20" s="286"/>
      <c r="Z20" s="115"/>
      <c r="AA20" s="280"/>
      <c r="AB20" s="245"/>
      <c r="AC20" s="115"/>
      <c r="AD20" s="115"/>
      <c r="AE20" s="251"/>
      <c r="AF20" s="115"/>
      <c r="AG20" s="115"/>
      <c r="AH20" s="115"/>
      <c r="AI20" s="115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  <c r="IW20" s="80"/>
      <c r="IX20" s="80"/>
      <c r="IY20" s="80"/>
      <c r="IZ20" s="80"/>
      <c r="JA20" s="80"/>
      <c r="JB20" s="80"/>
      <c r="JC20" s="80"/>
      <c r="JD20" s="80"/>
      <c r="JE20" s="80"/>
      <c r="JF20" s="80"/>
      <c r="JG20" s="80"/>
      <c r="JH20" s="80"/>
      <c r="JI20" s="80"/>
      <c r="JJ20" s="80"/>
      <c r="JK20" s="80"/>
      <c r="JL20" s="80"/>
      <c r="JM20" s="80"/>
      <c r="JN20" s="80"/>
      <c r="JO20" s="80"/>
      <c r="JP20" s="80"/>
    </row>
    <row r="21" spans="1:276" s="103" customFormat="1" ht="19.5" customHeight="1" thickBot="1" x14ac:dyDescent="0.3">
      <c r="A21" s="461" t="s">
        <v>5</v>
      </c>
      <c r="B21" s="461"/>
      <c r="C21" s="462"/>
      <c r="D21" s="450" t="s">
        <v>64</v>
      </c>
      <c r="E21" s="450" t="s">
        <v>64</v>
      </c>
      <c r="F21" s="450" t="s">
        <v>70</v>
      </c>
      <c r="G21" s="450" t="s">
        <v>73</v>
      </c>
      <c r="H21" s="450" t="s">
        <v>76</v>
      </c>
      <c r="I21" s="315"/>
      <c r="J21" s="399" t="s">
        <v>86</v>
      </c>
      <c r="K21" s="400"/>
      <c r="L21" s="401"/>
      <c r="M21" s="399" t="s">
        <v>93</v>
      </c>
      <c r="N21" s="400"/>
      <c r="O21" s="401"/>
      <c r="P21" s="399" t="s">
        <v>95</v>
      </c>
      <c r="Q21" s="400"/>
      <c r="R21" s="401"/>
      <c r="S21" s="399" t="s">
        <v>103</v>
      </c>
      <c r="T21" s="400"/>
      <c r="U21" s="431"/>
      <c r="V21" s="438" t="s">
        <v>121</v>
      </c>
      <c r="W21" s="400"/>
      <c r="X21" s="439"/>
      <c r="Y21" s="485" t="s">
        <v>123</v>
      </c>
      <c r="Z21" s="400"/>
      <c r="AA21" s="439"/>
      <c r="AB21" s="415" t="s">
        <v>132</v>
      </c>
      <c r="AC21" s="400" t="s">
        <v>124</v>
      </c>
      <c r="AD21" s="400"/>
      <c r="AE21" s="401"/>
      <c r="AF21" s="399" t="s">
        <v>132</v>
      </c>
      <c r="AG21" s="438" t="s">
        <v>124</v>
      </c>
      <c r="AH21" s="400"/>
      <c r="AI21" s="401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  <c r="IW21" s="80"/>
      <c r="IX21" s="80"/>
      <c r="IY21" s="80"/>
      <c r="IZ21" s="80"/>
      <c r="JA21" s="80"/>
      <c r="JB21" s="80"/>
      <c r="JC21" s="80"/>
      <c r="JD21" s="80"/>
      <c r="JE21" s="80"/>
      <c r="JF21" s="80"/>
      <c r="JG21" s="80"/>
      <c r="JH21" s="80"/>
      <c r="JI21" s="80"/>
      <c r="JJ21" s="80"/>
      <c r="JK21" s="80"/>
      <c r="JL21" s="80"/>
      <c r="JM21" s="80"/>
      <c r="JN21" s="80"/>
      <c r="JO21" s="80"/>
      <c r="JP21" s="80"/>
    </row>
    <row r="22" spans="1:276" s="168" customFormat="1" ht="18" customHeight="1" outlineLevel="1" x14ac:dyDescent="0.25">
      <c r="A22" s="463"/>
      <c r="B22" s="463"/>
      <c r="C22" s="464"/>
      <c r="D22" s="451"/>
      <c r="E22" s="451"/>
      <c r="F22" s="451"/>
      <c r="G22" s="451"/>
      <c r="H22" s="451"/>
      <c r="I22" s="315"/>
      <c r="J22" s="402"/>
      <c r="K22" s="403"/>
      <c r="L22" s="404"/>
      <c r="M22" s="402"/>
      <c r="N22" s="403"/>
      <c r="O22" s="404"/>
      <c r="P22" s="402"/>
      <c r="Q22" s="403"/>
      <c r="R22" s="404"/>
      <c r="S22" s="402"/>
      <c r="T22" s="403"/>
      <c r="U22" s="432"/>
      <c r="V22" s="440"/>
      <c r="W22" s="403"/>
      <c r="X22" s="441"/>
      <c r="Y22" s="486"/>
      <c r="Z22" s="403"/>
      <c r="AA22" s="441"/>
      <c r="AB22" s="416"/>
      <c r="AC22" s="403"/>
      <c r="AD22" s="403"/>
      <c r="AE22" s="404"/>
      <c r="AF22" s="402"/>
      <c r="AG22" s="440"/>
      <c r="AH22" s="403"/>
      <c r="AI22" s="404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6"/>
      <c r="EU22" s="216"/>
      <c r="EV22" s="216"/>
      <c r="EW22" s="216"/>
      <c r="EX22" s="216"/>
      <c r="EY22" s="216"/>
      <c r="EZ22" s="216"/>
      <c r="FA22" s="216"/>
      <c r="FB22" s="216"/>
      <c r="FC22" s="216"/>
      <c r="FD22" s="216"/>
      <c r="FE22" s="216"/>
      <c r="FF22" s="216"/>
      <c r="FG22" s="216"/>
      <c r="FH22" s="216"/>
      <c r="FI22" s="216"/>
      <c r="FJ22" s="216"/>
      <c r="FK22" s="216"/>
      <c r="FL22" s="216"/>
      <c r="FM22" s="216"/>
      <c r="FN22" s="216"/>
      <c r="FO22" s="216"/>
      <c r="FP22" s="216"/>
      <c r="FQ22" s="216"/>
      <c r="FR22" s="216"/>
      <c r="FS22" s="216"/>
      <c r="FT22" s="216"/>
      <c r="FU22" s="216"/>
      <c r="FV22" s="216"/>
      <c r="FW22" s="216"/>
      <c r="FX22" s="216"/>
      <c r="FY22" s="216"/>
      <c r="FZ22" s="216"/>
      <c r="GA22" s="216"/>
      <c r="GB22" s="216"/>
      <c r="GC22" s="216"/>
      <c r="GD22" s="216"/>
      <c r="GE22" s="216"/>
      <c r="GF22" s="216"/>
      <c r="GG22" s="216"/>
      <c r="GH22" s="216"/>
      <c r="GI22" s="216"/>
      <c r="GJ22" s="216"/>
      <c r="GK22" s="216"/>
      <c r="GL22" s="216"/>
      <c r="GM22" s="216"/>
      <c r="GN22" s="216"/>
      <c r="GO22" s="216"/>
      <c r="GP22" s="216"/>
      <c r="GQ22" s="216"/>
      <c r="GR22" s="216"/>
      <c r="GS22" s="216"/>
      <c r="GT22" s="216"/>
      <c r="GU22" s="216"/>
      <c r="GV22" s="216"/>
      <c r="GW22" s="216"/>
      <c r="GX22" s="216"/>
      <c r="GY22" s="216"/>
      <c r="GZ22" s="216"/>
      <c r="HA22" s="216"/>
      <c r="HB22" s="216"/>
      <c r="HC22" s="216"/>
      <c r="HD22" s="216"/>
      <c r="HE22" s="216"/>
      <c r="HF22" s="216"/>
      <c r="HG22" s="216"/>
      <c r="HH22" s="216"/>
      <c r="HI22" s="216"/>
      <c r="HJ22" s="216"/>
      <c r="HK22" s="216"/>
      <c r="HL22" s="216"/>
      <c r="HM22" s="216"/>
      <c r="HN22" s="216"/>
      <c r="HO22" s="216"/>
      <c r="HP22" s="216"/>
      <c r="HQ22" s="216"/>
      <c r="HR22" s="216"/>
      <c r="HS22" s="216"/>
      <c r="HT22" s="216"/>
      <c r="HU22" s="216"/>
      <c r="HV22" s="216"/>
      <c r="HW22" s="216"/>
      <c r="HX22" s="216"/>
      <c r="HY22" s="216"/>
      <c r="HZ22" s="216"/>
      <c r="IA22" s="216"/>
      <c r="IB22" s="216"/>
      <c r="IC22" s="216"/>
      <c r="ID22" s="216"/>
      <c r="IE22" s="216"/>
      <c r="IF22" s="216"/>
      <c r="IG22" s="216"/>
      <c r="IH22" s="216"/>
      <c r="II22" s="216"/>
      <c r="IJ22" s="216"/>
      <c r="IK22" s="216"/>
      <c r="IL22" s="216"/>
      <c r="IM22" s="216"/>
      <c r="IN22" s="216"/>
      <c r="IO22" s="216"/>
      <c r="IP22" s="216"/>
      <c r="IQ22" s="216"/>
      <c r="IR22" s="216"/>
      <c r="IS22" s="216"/>
      <c r="IT22" s="216"/>
      <c r="IU22" s="216"/>
      <c r="IV22" s="216"/>
      <c r="IW22" s="216"/>
      <c r="IX22" s="216"/>
      <c r="IY22" s="216"/>
      <c r="IZ22" s="216"/>
      <c r="JA22" s="216"/>
      <c r="JB22" s="216"/>
      <c r="JC22" s="216"/>
      <c r="JD22" s="216"/>
      <c r="JE22" s="216"/>
      <c r="JF22" s="216"/>
      <c r="JG22" s="216"/>
      <c r="JH22" s="216"/>
      <c r="JI22" s="216"/>
      <c r="JJ22" s="216"/>
      <c r="JK22" s="216"/>
      <c r="JL22" s="216"/>
      <c r="JM22" s="216"/>
      <c r="JN22" s="216"/>
      <c r="JO22" s="216"/>
      <c r="JP22" s="216"/>
    </row>
    <row r="23" spans="1:276" s="169" customFormat="1" ht="24.75" customHeight="1" outlineLevel="2" thickBot="1" x14ac:dyDescent="0.3">
      <c r="A23" s="463"/>
      <c r="B23" s="463"/>
      <c r="C23" s="464"/>
      <c r="D23" s="451"/>
      <c r="E23" s="451"/>
      <c r="F23" s="451"/>
      <c r="G23" s="451"/>
      <c r="H23" s="451"/>
      <c r="I23" s="315"/>
      <c r="J23" s="402"/>
      <c r="K23" s="403"/>
      <c r="L23" s="404"/>
      <c r="M23" s="402"/>
      <c r="N23" s="403"/>
      <c r="O23" s="404"/>
      <c r="P23" s="402"/>
      <c r="Q23" s="403"/>
      <c r="R23" s="404"/>
      <c r="S23" s="402"/>
      <c r="T23" s="403"/>
      <c r="U23" s="432"/>
      <c r="V23" s="440"/>
      <c r="W23" s="403"/>
      <c r="X23" s="441"/>
      <c r="Y23" s="486"/>
      <c r="Z23" s="403"/>
      <c r="AA23" s="441"/>
      <c r="AB23" s="416"/>
      <c r="AC23" s="403"/>
      <c r="AD23" s="403"/>
      <c r="AE23" s="404"/>
      <c r="AF23" s="402"/>
      <c r="AG23" s="440"/>
      <c r="AH23" s="403"/>
      <c r="AI23" s="404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216"/>
      <c r="DA23" s="216"/>
      <c r="DB23" s="216"/>
      <c r="DC23" s="216"/>
      <c r="DD23" s="216"/>
      <c r="DE23" s="216"/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6"/>
      <c r="DS23" s="216"/>
      <c r="DT23" s="216"/>
      <c r="DU23" s="216"/>
      <c r="DV23" s="216"/>
      <c r="DW23" s="216"/>
      <c r="DX23" s="216"/>
      <c r="DY23" s="216"/>
      <c r="DZ23" s="216"/>
      <c r="EA23" s="216"/>
      <c r="EB23" s="216"/>
      <c r="EC23" s="216"/>
      <c r="ED23" s="216"/>
      <c r="EE23" s="216"/>
      <c r="EF23" s="216"/>
      <c r="EG23" s="216"/>
      <c r="EH23" s="216"/>
      <c r="EI23" s="216"/>
      <c r="EJ23" s="216"/>
      <c r="EK23" s="216"/>
      <c r="EL23" s="216"/>
      <c r="EM23" s="216"/>
      <c r="EN23" s="216"/>
      <c r="EO23" s="216"/>
      <c r="EP23" s="216"/>
      <c r="EQ23" s="216"/>
      <c r="ER23" s="216"/>
      <c r="ES23" s="216"/>
      <c r="ET23" s="216"/>
      <c r="EU23" s="216"/>
      <c r="EV23" s="216"/>
      <c r="EW23" s="216"/>
      <c r="EX23" s="216"/>
      <c r="EY23" s="216"/>
      <c r="EZ23" s="216"/>
      <c r="FA23" s="216"/>
      <c r="FB23" s="216"/>
      <c r="FC23" s="216"/>
      <c r="FD23" s="216"/>
      <c r="FE23" s="216"/>
      <c r="FF23" s="216"/>
      <c r="FG23" s="216"/>
      <c r="FH23" s="216"/>
      <c r="FI23" s="216"/>
      <c r="FJ23" s="216"/>
      <c r="FK23" s="216"/>
      <c r="FL23" s="216"/>
      <c r="FM23" s="216"/>
      <c r="FN23" s="216"/>
      <c r="FO23" s="216"/>
      <c r="FP23" s="216"/>
      <c r="FQ23" s="216"/>
      <c r="FR23" s="216"/>
      <c r="FS23" s="216"/>
      <c r="FT23" s="216"/>
      <c r="FU23" s="216"/>
      <c r="FV23" s="216"/>
      <c r="FW23" s="216"/>
      <c r="FX23" s="216"/>
      <c r="FY23" s="216"/>
      <c r="FZ23" s="216"/>
      <c r="GA23" s="216"/>
      <c r="GB23" s="216"/>
      <c r="GC23" s="216"/>
      <c r="GD23" s="216"/>
      <c r="GE23" s="216"/>
      <c r="GF23" s="216"/>
      <c r="GG23" s="216"/>
      <c r="GH23" s="216"/>
      <c r="GI23" s="216"/>
      <c r="GJ23" s="216"/>
      <c r="GK23" s="216"/>
      <c r="GL23" s="216"/>
      <c r="GM23" s="216"/>
      <c r="GN23" s="216"/>
      <c r="GO23" s="216"/>
      <c r="GP23" s="216"/>
      <c r="GQ23" s="216"/>
      <c r="GR23" s="216"/>
      <c r="GS23" s="216"/>
      <c r="GT23" s="216"/>
      <c r="GU23" s="216"/>
      <c r="GV23" s="216"/>
      <c r="GW23" s="216"/>
      <c r="GX23" s="216"/>
      <c r="GY23" s="216"/>
      <c r="GZ23" s="216"/>
      <c r="HA23" s="216"/>
      <c r="HB23" s="216"/>
      <c r="HC23" s="216"/>
      <c r="HD23" s="216"/>
      <c r="HE23" s="216"/>
      <c r="HF23" s="216"/>
      <c r="HG23" s="216"/>
      <c r="HH23" s="216"/>
      <c r="HI23" s="216"/>
      <c r="HJ23" s="216"/>
      <c r="HK23" s="216"/>
      <c r="HL23" s="216"/>
      <c r="HM23" s="216"/>
      <c r="HN23" s="216"/>
      <c r="HO23" s="216"/>
      <c r="HP23" s="216"/>
      <c r="HQ23" s="216"/>
      <c r="HR23" s="216"/>
      <c r="HS23" s="216"/>
      <c r="HT23" s="216"/>
      <c r="HU23" s="216"/>
      <c r="HV23" s="216"/>
      <c r="HW23" s="216"/>
      <c r="HX23" s="216"/>
      <c r="HY23" s="216"/>
      <c r="HZ23" s="216"/>
      <c r="IA23" s="216"/>
      <c r="IB23" s="216"/>
      <c r="IC23" s="216"/>
      <c r="ID23" s="216"/>
      <c r="IE23" s="216"/>
      <c r="IF23" s="216"/>
      <c r="IG23" s="216"/>
      <c r="IH23" s="216"/>
      <c r="II23" s="216"/>
      <c r="IJ23" s="216"/>
      <c r="IK23" s="216"/>
      <c r="IL23" s="216"/>
      <c r="IM23" s="216"/>
      <c r="IN23" s="216"/>
      <c r="IO23" s="216"/>
      <c r="IP23" s="216"/>
      <c r="IQ23" s="216"/>
      <c r="IR23" s="216"/>
      <c r="IS23" s="216"/>
      <c r="IT23" s="216"/>
      <c r="IU23" s="216"/>
      <c r="IV23" s="216"/>
      <c r="IW23" s="216"/>
      <c r="IX23" s="216"/>
      <c r="IY23" s="216"/>
      <c r="IZ23" s="216"/>
      <c r="JA23" s="216"/>
      <c r="JB23" s="216"/>
      <c r="JC23" s="216"/>
      <c r="JD23" s="216"/>
      <c r="JE23" s="216"/>
      <c r="JF23" s="216"/>
      <c r="JG23" s="216"/>
      <c r="JH23" s="216"/>
      <c r="JI23" s="216"/>
      <c r="JJ23" s="216"/>
      <c r="JK23" s="216"/>
      <c r="JL23" s="216"/>
      <c r="JM23" s="216"/>
      <c r="JN23" s="216"/>
      <c r="JO23" s="216"/>
      <c r="JP23" s="216"/>
    </row>
    <row r="24" spans="1:276" s="103" customFormat="1" ht="24.75" customHeight="1" thickBot="1" x14ac:dyDescent="0.3">
      <c r="A24" s="465"/>
      <c r="B24" s="465"/>
      <c r="C24" s="466"/>
      <c r="D24" s="452"/>
      <c r="E24" s="452"/>
      <c r="F24" s="452"/>
      <c r="G24" s="452"/>
      <c r="H24" s="452"/>
      <c r="I24" s="315"/>
      <c r="J24" s="405"/>
      <c r="K24" s="406"/>
      <c r="L24" s="407"/>
      <c r="M24" s="405"/>
      <c r="N24" s="406"/>
      <c r="O24" s="407"/>
      <c r="P24" s="405"/>
      <c r="Q24" s="406"/>
      <c r="R24" s="407"/>
      <c r="S24" s="405"/>
      <c r="T24" s="406"/>
      <c r="U24" s="433"/>
      <c r="V24" s="442"/>
      <c r="W24" s="406"/>
      <c r="X24" s="443"/>
      <c r="Y24" s="487"/>
      <c r="Z24" s="406"/>
      <c r="AA24" s="443"/>
      <c r="AB24" s="417"/>
      <c r="AC24" s="406"/>
      <c r="AD24" s="406"/>
      <c r="AE24" s="407"/>
      <c r="AF24" s="405"/>
      <c r="AG24" s="442"/>
      <c r="AH24" s="406"/>
      <c r="AI24" s="407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  <c r="IW24" s="80"/>
      <c r="IX24" s="80"/>
      <c r="IY24" s="80"/>
      <c r="IZ24" s="80"/>
      <c r="JA24" s="80"/>
      <c r="JB24" s="80"/>
      <c r="JC24" s="80"/>
      <c r="JD24" s="80"/>
      <c r="JE24" s="80"/>
      <c r="JF24" s="80"/>
      <c r="JG24" s="80"/>
      <c r="JH24" s="80"/>
      <c r="JI24" s="80"/>
      <c r="JJ24" s="80"/>
      <c r="JK24" s="80"/>
      <c r="JL24" s="80"/>
      <c r="JM24" s="80"/>
      <c r="JN24" s="80"/>
      <c r="JO24" s="80"/>
      <c r="JP24" s="80"/>
    </row>
    <row r="25" spans="1:276" s="175" customFormat="1" ht="18.75" thickBot="1" x14ac:dyDescent="0.3">
      <c r="A25" s="237"/>
      <c r="B25" s="174"/>
      <c r="C25" s="237"/>
      <c r="D25" s="238"/>
      <c r="E25" s="238"/>
      <c r="F25" s="238"/>
      <c r="G25" s="238"/>
      <c r="H25" s="238"/>
      <c r="I25" s="315"/>
      <c r="J25" s="252"/>
      <c r="K25" s="176"/>
      <c r="L25" s="253"/>
      <c r="M25" s="252"/>
      <c r="N25" s="176"/>
      <c r="O25" s="253"/>
      <c r="P25" s="252"/>
      <c r="Q25" s="176"/>
      <c r="R25" s="253"/>
      <c r="S25" s="176"/>
      <c r="T25" s="267"/>
      <c r="U25" s="176"/>
      <c r="V25" s="176"/>
      <c r="W25" s="176"/>
      <c r="X25" s="281"/>
      <c r="Y25" s="287"/>
      <c r="Z25" s="176"/>
      <c r="AA25" s="281"/>
      <c r="AB25" s="246"/>
      <c r="AC25" s="288"/>
      <c r="AD25" s="288"/>
      <c r="AE25" s="290"/>
      <c r="AF25" s="288"/>
      <c r="AG25" s="288"/>
      <c r="AH25" s="288"/>
      <c r="AI25" s="246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80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0"/>
      <c r="HU25" s="80"/>
      <c r="HV25" s="80"/>
      <c r="HW25" s="80"/>
      <c r="HX25" s="80"/>
      <c r="HY25" s="80"/>
      <c r="HZ25" s="80"/>
      <c r="IA25" s="80"/>
      <c r="IB25" s="80"/>
      <c r="IC25" s="80"/>
      <c r="ID25" s="80"/>
      <c r="IE25" s="80"/>
      <c r="IF25" s="80"/>
      <c r="IG25" s="80"/>
      <c r="IH25" s="80"/>
      <c r="II25" s="80"/>
      <c r="IJ25" s="80"/>
      <c r="IK25" s="80"/>
      <c r="IL25" s="80"/>
      <c r="IM25" s="80"/>
      <c r="IN25" s="80"/>
      <c r="IO25" s="80"/>
      <c r="IP25" s="80"/>
      <c r="IQ25" s="80"/>
      <c r="IR25" s="80"/>
      <c r="IS25" s="80"/>
      <c r="IT25" s="80"/>
      <c r="IU25" s="80"/>
      <c r="IV25" s="80"/>
      <c r="IW25" s="80"/>
      <c r="IX25" s="80"/>
      <c r="IY25" s="80"/>
      <c r="IZ25" s="80"/>
      <c r="JA25" s="80"/>
      <c r="JB25" s="80"/>
      <c r="JC25" s="80"/>
      <c r="JD25" s="80"/>
      <c r="JE25" s="80"/>
      <c r="JF25" s="80"/>
      <c r="JG25" s="80"/>
      <c r="JH25" s="80"/>
      <c r="JI25" s="80"/>
      <c r="JJ25" s="80"/>
      <c r="JK25" s="80"/>
      <c r="JL25" s="80"/>
      <c r="JM25" s="80"/>
      <c r="JN25" s="80"/>
      <c r="JO25" s="80"/>
      <c r="JP25" s="80"/>
    </row>
    <row r="26" spans="1:276" s="173" customFormat="1" ht="45.75" thickBot="1" x14ac:dyDescent="0.3">
      <c r="A26" s="239"/>
      <c r="B26" s="172" t="s">
        <v>23</v>
      </c>
      <c r="C26" s="239"/>
      <c r="D26" s="447" t="s">
        <v>51</v>
      </c>
      <c r="E26" s="448"/>
      <c r="F26" s="448"/>
      <c r="G26" s="448"/>
      <c r="H26" s="449"/>
      <c r="I26" s="315"/>
      <c r="J26" s="396" t="s">
        <v>85</v>
      </c>
      <c r="K26" s="397"/>
      <c r="L26" s="398"/>
      <c r="M26" s="396" t="s">
        <v>85</v>
      </c>
      <c r="N26" s="397"/>
      <c r="O26" s="398"/>
      <c r="P26" s="258" t="s">
        <v>90</v>
      </c>
      <c r="Q26" s="242" t="s">
        <v>91</v>
      </c>
      <c r="R26" s="259" t="s">
        <v>92</v>
      </c>
      <c r="S26" s="242" t="s">
        <v>109</v>
      </c>
      <c r="T26" s="268" t="s">
        <v>102</v>
      </c>
      <c r="U26" s="242" t="s">
        <v>102</v>
      </c>
      <c r="V26" s="242" t="s">
        <v>110</v>
      </c>
      <c r="W26" s="268" t="s">
        <v>102</v>
      </c>
      <c r="X26" s="282" t="s">
        <v>102</v>
      </c>
      <c r="Y26" s="242" t="s">
        <v>110</v>
      </c>
      <c r="Z26" s="268" t="s">
        <v>102</v>
      </c>
      <c r="AA26" s="282" t="s">
        <v>102</v>
      </c>
      <c r="AB26" s="242" t="s">
        <v>51</v>
      </c>
      <c r="AC26" s="292" t="s">
        <v>118</v>
      </c>
      <c r="AD26" s="268" t="s">
        <v>102</v>
      </c>
      <c r="AE26" s="308" t="s">
        <v>102</v>
      </c>
      <c r="AF26" s="242" t="s">
        <v>51</v>
      </c>
      <c r="AG26" s="292" t="s">
        <v>110</v>
      </c>
      <c r="AH26" s="268" t="s">
        <v>102</v>
      </c>
      <c r="AI26" s="282" t="s">
        <v>102</v>
      </c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  <c r="HJ26" s="80"/>
      <c r="HK26" s="80"/>
      <c r="HL26" s="80"/>
      <c r="HM26" s="80"/>
      <c r="HN26" s="80"/>
      <c r="HO26" s="80"/>
      <c r="HP26" s="80"/>
      <c r="HQ26" s="80"/>
      <c r="HR26" s="80"/>
      <c r="HS26" s="80"/>
      <c r="HT26" s="80"/>
      <c r="HU26" s="80"/>
      <c r="HV26" s="80"/>
      <c r="HW26" s="80"/>
      <c r="HX26" s="80"/>
      <c r="HY26" s="80"/>
      <c r="HZ26" s="80"/>
      <c r="IA26" s="80"/>
      <c r="IB26" s="80"/>
      <c r="IC26" s="80"/>
      <c r="ID26" s="80"/>
      <c r="IE26" s="80"/>
      <c r="IF26" s="80"/>
      <c r="IG26" s="80"/>
      <c r="IH26" s="80"/>
      <c r="II26" s="80"/>
      <c r="IJ26" s="80"/>
      <c r="IK26" s="80"/>
      <c r="IL26" s="80"/>
      <c r="IM26" s="80"/>
      <c r="IN26" s="80"/>
      <c r="IO26" s="80"/>
      <c r="IP26" s="80"/>
      <c r="IQ26" s="80"/>
      <c r="IR26" s="80"/>
      <c r="IS26" s="80"/>
      <c r="IT26" s="80"/>
      <c r="IU26" s="80"/>
      <c r="IV26" s="80"/>
      <c r="IW26" s="80"/>
      <c r="IX26" s="80"/>
      <c r="IY26" s="80"/>
      <c r="IZ26" s="80"/>
      <c r="JA26" s="80"/>
      <c r="JB26" s="80"/>
      <c r="JC26" s="80"/>
      <c r="JD26" s="80"/>
      <c r="JE26" s="80"/>
      <c r="JF26" s="80"/>
      <c r="JG26" s="80"/>
      <c r="JH26" s="80"/>
      <c r="JI26" s="80"/>
      <c r="JJ26" s="80"/>
      <c r="JK26" s="80"/>
      <c r="JL26" s="80"/>
      <c r="JM26" s="80"/>
      <c r="JN26" s="80"/>
      <c r="JO26" s="80"/>
      <c r="JP26" s="80"/>
    </row>
    <row r="27" spans="1:276" s="6" customFormat="1" ht="18.75" thickBot="1" x14ac:dyDescent="0.3">
      <c r="A27" s="227"/>
      <c r="B27" s="5"/>
      <c r="C27" s="227"/>
      <c r="D27" s="228"/>
      <c r="E27" s="243"/>
      <c r="F27" s="243"/>
      <c r="G27" s="243"/>
      <c r="H27" s="243"/>
      <c r="I27" s="315"/>
      <c r="J27" s="247"/>
      <c r="K27" s="9"/>
      <c r="L27" s="248"/>
      <c r="M27" s="247"/>
      <c r="N27" s="9"/>
      <c r="O27" s="248"/>
      <c r="P27" s="247"/>
      <c r="Q27" s="9"/>
      <c r="R27" s="248"/>
      <c r="S27" s="9"/>
      <c r="T27" s="266"/>
      <c r="U27" s="9"/>
      <c r="V27" s="9"/>
      <c r="W27" s="9"/>
      <c r="X27" s="278"/>
      <c r="Y27" s="284"/>
      <c r="Z27" s="9"/>
      <c r="AA27" s="278"/>
      <c r="AB27" s="244"/>
      <c r="AC27" s="35"/>
      <c r="AD27" s="35"/>
      <c r="AE27" s="249"/>
      <c r="AF27" s="35"/>
      <c r="AG27" s="35"/>
      <c r="AH27" s="35"/>
      <c r="AI27" s="244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80"/>
      <c r="JE27" s="80"/>
      <c r="JF27" s="80"/>
      <c r="JG27" s="80"/>
      <c r="JH27" s="80"/>
      <c r="JI27" s="80"/>
      <c r="JJ27" s="80"/>
      <c r="JK27" s="80"/>
      <c r="JL27" s="80"/>
      <c r="JM27" s="80"/>
      <c r="JN27" s="80"/>
      <c r="JO27" s="80"/>
      <c r="JP27" s="80"/>
    </row>
    <row r="28" spans="1:276" s="207" customFormat="1" ht="34.5" thickBot="1" x14ac:dyDescent="0.3">
      <c r="A28" s="240"/>
      <c r="B28" s="206" t="s">
        <v>47</v>
      </c>
      <c r="C28" s="240"/>
      <c r="D28" s="219" t="s">
        <v>63</v>
      </c>
      <c r="E28" s="219" t="s">
        <v>65</v>
      </c>
      <c r="F28" s="219" t="s">
        <v>69</v>
      </c>
      <c r="G28" s="219" t="s">
        <v>72</v>
      </c>
      <c r="H28" s="219" t="s">
        <v>75</v>
      </c>
      <c r="I28" s="315"/>
      <c r="J28" s="393" t="s">
        <v>94</v>
      </c>
      <c r="K28" s="394"/>
      <c r="L28" s="395"/>
      <c r="M28" s="393" t="s">
        <v>173</v>
      </c>
      <c r="N28" s="394"/>
      <c r="O28" s="395"/>
      <c r="P28" s="393" t="s">
        <v>99</v>
      </c>
      <c r="Q28" s="394"/>
      <c r="R28" s="395"/>
      <c r="S28" s="393" t="s">
        <v>178</v>
      </c>
      <c r="T28" s="394"/>
      <c r="U28" s="430"/>
      <c r="V28" s="435" t="s">
        <v>106</v>
      </c>
      <c r="W28" s="409"/>
      <c r="X28" s="434"/>
      <c r="Y28" s="408" t="s">
        <v>179</v>
      </c>
      <c r="Z28" s="409"/>
      <c r="AA28" s="434"/>
      <c r="AB28" s="408" t="s">
        <v>116</v>
      </c>
      <c r="AC28" s="409"/>
      <c r="AD28" s="409"/>
      <c r="AE28" s="410"/>
      <c r="AF28" s="482" t="s">
        <v>117</v>
      </c>
      <c r="AG28" s="409"/>
      <c r="AH28" s="409"/>
      <c r="AI28" s="483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8"/>
      <c r="FK28" s="208"/>
      <c r="FL28" s="208"/>
      <c r="FM28" s="208"/>
      <c r="FN28" s="208"/>
      <c r="FO28" s="208"/>
      <c r="FP28" s="208"/>
      <c r="FQ28" s="208"/>
      <c r="FR28" s="208"/>
      <c r="FS28" s="208"/>
      <c r="FT28" s="208"/>
      <c r="FU28" s="208"/>
      <c r="FV28" s="208"/>
      <c r="FW28" s="208"/>
      <c r="FX28" s="208"/>
      <c r="FY28" s="208"/>
      <c r="FZ28" s="208"/>
      <c r="GA28" s="208"/>
      <c r="GB28" s="208"/>
      <c r="GC28" s="208"/>
      <c r="GD28" s="208"/>
      <c r="GE28" s="208"/>
      <c r="GF28" s="208"/>
      <c r="GG28" s="208"/>
      <c r="GH28" s="208"/>
      <c r="GI28" s="208"/>
      <c r="GJ28" s="208"/>
      <c r="GK28" s="208"/>
      <c r="GL28" s="208"/>
      <c r="GM28" s="208"/>
      <c r="GN28" s="208"/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208"/>
      <c r="GZ28" s="208"/>
      <c r="HA28" s="208"/>
      <c r="HB28" s="208"/>
      <c r="HC28" s="208"/>
      <c r="HD28" s="208"/>
      <c r="HE28" s="208"/>
      <c r="HF28" s="208"/>
      <c r="HG28" s="208"/>
      <c r="HH28" s="208"/>
      <c r="HI28" s="208"/>
      <c r="HJ28" s="208"/>
      <c r="HK28" s="208"/>
      <c r="HL28" s="208"/>
      <c r="HM28" s="208"/>
      <c r="HN28" s="208"/>
      <c r="HO28" s="208"/>
      <c r="HP28" s="208"/>
      <c r="HQ28" s="208"/>
      <c r="HR28" s="208"/>
      <c r="HS28" s="208"/>
      <c r="HT28" s="208"/>
      <c r="HU28" s="208"/>
      <c r="HV28" s="208"/>
      <c r="HW28" s="208"/>
      <c r="HX28" s="208"/>
      <c r="HY28" s="208"/>
      <c r="HZ28" s="208"/>
      <c r="IA28" s="208"/>
      <c r="IB28" s="208"/>
      <c r="IC28" s="208"/>
      <c r="ID28" s="208"/>
      <c r="IE28" s="208"/>
      <c r="IF28" s="208"/>
      <c r="IG28" s="208"/>
      <c r="IH28" s="208"/>
      <c r="II28" s="208"/>
      <c r="IJ28" s="208"/>
      <c r="IK28" s="208"/>
      <c r="IL28" s="208"/>
      <c r="IM28" s="208"/>
      <c r="IN28" s="208"/>
      <c r="IO28" s="208"/>
      <c r="IP28" s="208"/>
      <c r="IQ28" s="208"/>
      <c r="IR28" s="208"/>
      <c r="IS28" s="208"/>
      <c r="IT28" s="208"/>
      <c r="IU28" s="208"/>
      <c r="IV28" s="208"/>
      <c r="IW28" s="208"/>
      <c r="IX28" s="208"/>
      <c r="IY28" s="208"/>
      <c r="IZ28" s="208"/>
      <c r="JA28" s="208"/>
      <c r="JB28" s="208"/>
      <c r="JC28" s="208"/>
      <c r="JD28" s="208"/>
      <c r="JE28" s="208"/>
      <c r="JF28" s="208"/>
      <c r="JG28" s="208"/>
      <c r="JH28" s="208"/>
      <c r="JI28" s="208"/>
      <c r="JJ28" s="208"/>
      <c r="JK28" s="208"/>
      <c r="JL28" s="208"/>
      <c r="JM28" s="208"/>
      <c r="JN28" s="208"/>
      <c r="JO28" s="208"/>
      <c r="JP28" s="208"/>
    </row>
    <row r="29" spans="1:276" s="6" customFormat="1" ht="18.75" thickBot="1" x14ac:dyDescent="0.3">
      <c r="A29" s="227"/>
      <c r="B29" s="5"/>
      <c r="C29" s="227"/>
      <c r="D29" s="228"/>
      <c r="E29" s="228"/>
      <c r="F29" s="228"/>
      <c r="G29" s="228"/>
      <c r="H29" s="228"/>
      <c r="I29" s="315"/>
      <c r="J29" s="247"/>
      <c r="K29" s="9"/>
      <c r="L29" s="248"/>
      <c r="M29" s="247"/>
      <c r="N29" s="9"/>
      <c r="O29" s="248"/>
      <c r="P29" s="247"/>
      <c r="Q29" s="9"/>
      <c r="R29" s="248"/>
      <c r="S29" s="9"/>
      <c r="T29" s="266"/>
      <c r="U29" s="9"/>
      <c r="V29" s="9"/>
      <c r="W29" s="9"/>
      <c r="X29" s="278"/>
      <c r="Y29" s="284"/>
      <c r="Z29" s="9"/>
      <c r="AA29" s="278"/>
      <c r="AB29" s="244"/>
      <c r="AC29" s="35"/>
      <c r="AD29" s="35"/>
      <c r="AE29" s="249"/>
      <c r="AF29" s="35"/>
      <c r="AG29" s="35"/>
      <c r="AH29" s="35"/>
      <c r="AI29" s="244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  <c r="HU29" s="80"/>
      <c r="HV29" s="80"/>
      <c r="HW29" s="80"/>
      <c r="HX29" s="80"/>
      <c r="HY29" s="80"/>
      <c r="HZ29" s="80"/>
      <c r="IA29" s="80"/>
      <c r="IB29" s="80"/>
      <c r="IC29" s="80"/>
      <c r="ID29" s="80"/>
      <c r="IE29" s="80"/>
      <c r="IF29" s="80"/>
      <c r="IG29" s="80"/>
      <c r="IH29" s="80"/>
      <c r="II29" s="80"/>
      <c r="IJ29" s="80"/>
      <c r="IK29" s="80"/>
      <c r="IL29" s="80"/>
      <c r="IM29" s="80"/>
      <c r="IN29" s="80"/>
      <c r="IO29" s="80"/>
      <c r="IP29" s="80"/>
      <c r="IQ29" s="80"/>
      <c r="IR29" s="80"/>
      <c r="IS29" s="80"/>
      <c r="IT29" s="80"/>
      <c r="IU29" s="80"/>
      <c r="IV29" s="80"/>
      <c r="IW29" s="80"/>
      <c r="IX29" s="80"/>
      <c r="IY29" s="80"/>
      <c r="IZ29" s="80"/>
      <c r="JA29" s="80"/>
      <c r="JB29" s="80"/>
      <c r="JC29" s="80"/>
      <c r="JD29" s="80"/>
      <c r="JE29" s="80"/>
      <c r="JF29" s="80"/>
      <c r="JG29" s="80"/>
      <c r="JH29" s="80"/>
      <c r="JI29" s="80"/>
      <c r="JJ29" s="80"/>
      <c r="JK29" s="80"/>
      <c r="JL29" s="80"/>
      <c r="JM29" s="80"/>
      <c r="JN29" s="80"/>
      <c r="JO29" s="80"/>
      <c r="JP29" s="80"/>
    </row>
    <row r="30" spans="1:276" s="78" customFormat="1" ht="90.75" thickBot="1" x14ac:dyDescent="0.3">
      <c r="A30" s="241"/>
      <c r="B30" s="77" t="s">
        <v>6</v>
      </c>
      <c r="C30" s="241"/>
      <c r="D30" s="218" t="s">
        <v>50</v>
      </c>
      <c r="E30" s="218" t="s">
        <v>50</v>
      </c>
      <c r="F30" s="218" t="s">
        <v>50</v>
      </c>
      <c r="G30" s="218" t="s">
        <v>50</v>
      </c>
      <c r="H30" s="218" t="s">
        <v>50</v>
      </c>
      <c r="I30" s="315"/>
      <c r="J30" s="254" t="s">
        <v>54</v>
      </c>
      <c r="K30" s="255" t="s">
        <v>58</v>
      </c>
      <c r="L30" s="256" t="s">
        <v>59</v>
      </c>
      <c r="M30" s="254" t="s">
        <v>54</v>
      </c>
      <c r="N30" s="255" t="s">
        <v>58</v>
      </c>
      <c r="O30" s="256" t="s">
        <v>59</v>
      </c>
      <c r="P30" s="254" t="s">
        <v>54</v>
      </c>
      <c r="Q30" s="255" t="s">
        <v>58</v>
      </c>
      <c r="R30" s="256" t="s">
        <v>59</v>
      </c>
      <c r="S30" s="254" t="s">
        <v>54</v>
      </c>
      <c r="T30" s="255" t="s">
        <v>58</v>
      </c>
      <c r="U30" s="256" t="s">
        <v>59</v>
      </c>
      <c r="V30" s="254" t="s">
        <v>54</v>
      </c>
      <c r="W30" s="255" t="s">
        <v>58</v>
      </c>
      <c r="X30" s="256" t="s">
        <v>59</v>
      </c>
      <c r="Y30" s="254" t="s">
        <v>54</v>
      </c>
      <c r="Z30" s="255" t="s">
        <v>58</v>
      </c>
      <c r="AA30" s="256" t="s">
        <v>59</v>
      </c>
      <c r="AB30" s="218" t="s">
        <v>50</v>
      </c>
      <c r="AC30" s="289" t="s">
        <v>54</v>
      </c>
      <c r="AD30" s="255" t="s">
        <v>58</v>
      </c>
      <c r="AE30" s="256" t="s">
        <v>59</v>
      </c>
      <c r="AF30" s="218" t="s">
        <v>50</v>
      </c>
      <c r="AG30" s="289" t="s">
        <v>54</v>
      </c>
      <c r="AH30" s="255" t="s">
        <v>58</v>
      </c>
      <c r="AI30" s="256" t="s">
        <v>59</v>
      </c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0"/>
      <c r="HU30" s="80"/>
      <c r="HV30" s="80"/>
      <c r="HW30" s="80"/>
      <c r="HX30" s="80"/>
      <c r="HY30" s="80"/>
      <c r="HZ30" s="80"/>
      <c r="IA30" s="80"/>
      <c r="IB30" s="80"/>
      <c r="IC30" s="80"/>
      <c r="ID30" s="80"/>
      <c r="IE30" s="80"/>
      <c r="IF30" s="80"/>
      <c r="IG30" s="80"/>
      <c r="IH30" s="80"/>
      <c r="II30" s="80"/>
      <c r="IJ30" s="80"/>
      <c r="IK30" s="80"/>
      <c r="IL30" s="80"/>
      <c r="IM30" s="80"/>
      <c r="IN30" s="80"/>
      <c r="IO30" s="80"/>
      <c r="IP30" s="80"/>
      <c r="IQ30" s="80"/>
      <c r="IR30" s="80"/>
      <c r="IS30" s="80"/>
      <c r="IT30" s="80"/>
      <c r="IU30" s="80"/>
      <c r="IV30" s="80"/>
      <c r="IW30" s="80"/>
      <c r="IX30" s="80"/>
      <c r="IY30" s="80"/>
      <c r="IZ30" s="80"/>
      <c r="JA30" s="80"/>
      <c r="JB30" s="80"/>
      <c r="JC30" s="80"/>
      <c r="JD30" s="80"/>
      <c r="JE30" s="80"/>
      <c r="JF30" s="80"/>
      <c r="JG30" s="80"/>
      <c r="JH30" s="80"/>
      <c r="JI30" s="80"/>
      <c r="JJ30" s="80"/>
      <c r="JK30" s="80"/>
      <c r="JL30" s="80"/>
      <c r="JM30" s="80"/>
      <c r="JN30" s="80"/>
      <c r="JO30" s="80"/>
      <c r="JP30" s="80"/>
    </row>
    <row r="32" spans="1:276" s="179" customFormat="1" x14ac:dyDescent="0.2">
      <c r="B32" s="178" t="s">
        <v>30</v>
      </c>
      <c r="D32" s="180"/>
      <c r="E32" s="180"/>
      <c r="F32" s="180"/>
      <c r="G32" s="180"/>
      <c r="H32" s="180"/>
      <c r="I32" s="19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273"/>
      <c r="V32" s="180"/>
      <c r="W32" s="180"/>
      <c r="X32" s="180"/>
      <c r="Y32" s="180"/>
      <c r="Z32" s="180"/>
      <c r="AA32" s="180"/>
      <c r="AB32" s="296"/>
      <c r="AC32" s="180"/>
      <c r="AD32" s="180"/>
      <c r="AE32" s="180"/>
      <c r="AF32" s="180"/>
      <c r="AG32" s="180"/>
      <c r="AH32" s="180"/>
      <c r="AI32" s="18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</row>
    <row r="33" spans="1:35" x14ac:dyDescent="0.2">
      <c r="B33" s="31" t="s">
        <v>26</v>
      </c>
    </row>
    <row r="34" spans="1:35" x14ac:dyDescent="0.2">
      <c r="B34" s="31" t="s">
        <v>27</v>
      </c>
      <c r="D34" s="177"/>
      <c r="E34" s="177"/>
      <c r="F34" s="177"/>
      <c r="G34" s="177"/>
      <c r="H34" s="177"/>
      <c r="I34" s="312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274"/>
      <c r="V34" s="177"/>
      <c r="W34" s="177"/>
      <c r="X34" s="177"/>
      <c r="Y34" s="177"/>
      <c r="Z34" s="177"/>
      <c r="AA34" s="177"/>
      <c r="AB34" s="298"/>
      <c r="AC34" s="177"/>
      <c r="AD34" s="177"/>
      <c r="AE34" s="177"/>
      <c r="AF34" s="177"/>
      <c r="AG34" s="177"/>
      <c r="AH34" s="177"/>
      <c r="AI34" s="177"/>
    </row>
    <row r="35" spans="1:35" x14ac:dyDescent="0.2">
      <c r="B35" s="31" t="s">
        <v>28</v>
      </c>
      <c r="D35" s="177"/>
      <c r="E35" s="177"/>
      <c r="F35" s="177"/>
      <c r="G35" s="177"/>
      <c r="H35" s="177"/>
      <c r="I35" s="312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274"/>
      <c r="V35" s="177"/>
      <c r="W35" s="177"/>
      <c r="X35" s="177"/>
      <c r="Y35" s="177"/>
      <c r="Z35" s="177"/>
      <c r="AA35" s="177"/>
      <c r="AB35" s="298"/>
      <c r="AC35" s="177"/>
      <c r="AD35" s="177"/>
      <c r="AE35" s="177"/>
      <c r="AF35" s="177"/>
      <c r="AG35" s="177"/>
      <c r="AH35" s="177"/>
      <c r="AI35" s="177"/>
    </row>
    <row r="36" spans="1:35" x14ac:dyDescent="0.2">
      <c r="B36" s="31" t="s">
        <v>29</v>
      </c>
      <c r="D36" s="177"/>
      <c r="E36" s="177"/>
      <c r="F36" s="177"/>
      <c r="G36" s="177"/>
      <c r="H36" s="177"/>
      <c r="I36" s="312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274"/>
      <c r="V36" s="177"/>
      <c r="W36" s="177"/>
      <c r="X36" s="177"/>
      <c r="Y36" s="177"/>
      <c r="Z36" s="177"/>
      <c r="AA36" s="177"/>
      <c r="AB36" s="298"/>
      <c r="AC36" s="177"/>
      <c r="AD36" s="177"/>
      <c r="AE36" s="177"/>
      <c r="AF36" s="177"/>
      <c r="AG36" s="177"/>
      <c r="AH36" s="177"/>
      <c r="AI36" s="177"/>
    </row>
    <row r="38" spans="1:35" ht="30" customHeight="1" x14ac:dyDescent="0.2">
      <c r="A38" s="458" t="s">
        <v>48</v>
      </c>
      <c r="B38" s="459"/>
      <c r="C38" s="209"/>
      <c r="D38" s="210"/>
      <c r="E38" s="210"/>
      <c r="F38" s="210"/>
      <c r="G38" s="210"/>
      <c r="H38" s="210"/>
      <c r="I38" s="211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69"/>
      <c r="U38" s="275"/>
      <c r="V38" s="210"/>
      <c r="W38" s="210"/>
      <c r="X38" s="210"/>
      <c r="Y38" s="210"/>
      <c r="Z38" s="210"/>
      <c r="AA38" s="210"/>
      <c r="AB38" s="299"/>
      <c r="AC38" s="293"/>
      <c r="AD38" s="210"/>
      <c r="AE38" s="210"/>
      <c r="AF38" s="210"/>
      <c r="AG38" s="210"/>
      <c r="AH38" s="210"/>
      <c r="AI38" s="210"/>
    </row>
    <row r="39" spans="1:35" ht="57.75" customHeight="1" x14ac:dyDescent="0.2">
      <c r="A39" s="456" t="s">
        <v>49</v>
      </c>
      <c r="B39" s="457"/>
      <c r="C39" s="212"/>
      <c r="D39" s="213"/>
      <c r="E39" s="213"/>
      <c r="F39" s="213"/>
      <c r="G39" s="213"/>
      <c r="H39" s="213"/>
      <c r="I39" s="313"/>
      <c r="J39" s="213"/>
      <c r="K39" s="213"/>
      <c r="L39" s="214"/>
      <c r="M39" s="213"/>
      <c r="N39" s="213"/>
      <c r="O39" s="214"/>
      <c r="P39" s="213"/>
      <c r="Q39" s="213"/>
      <c r="R39" s="214"/>
      <c r="S39" s="213"/>
      <c r="T39" s="270"/>
      <c r="U39" s="276"/>
      <c r="V39" s="214"/>
      <c r="W39" s="214"/>
      <c r="X39" s="214"/>
      <c r="Y39" s="214"/>
      <c r="Z39" s="214"/>
      <c r="AA39" s="214"/>
      <c r="AB39" s="300"/>
      <c r="AC39" s="294"/>
      <c r="AD39" s="214"/>
      <c r="AE39" s="214"/>
      <c r="AF39" s="214"/>
      <c r="AG39" s="214"/>
      <c r="AH39" s="214"/>
      <c r="AI39" s="214"/>
    </row>
  </sheetData>
  <mergeCells count="137">
    <mergeCell ref="Y12:AA12"/>
    <mergeCell ref="Y4:AA4"/>
    <mergeCell ref="Y7:AA7"/>
    <mergeCell ref="Y10:AA10"/>
    <mergeCell ref="Y5:AA5"/>
    <mergeCell ref="Y8:AA8"/>
    <mergeCell ref="AF28:AI28"/>
    <mergeCell ref="AF13:AI13"/>
    <mergeCell ref="AF15:AF19"/>
    <mergeCell ref="AF21:AF24"/>
    <mergeCell ref="AG21:AI24"/>
    <mergeCell ref="AG15:AI19"/>
    <mergeCell ref="AG14:AI14"/>
    <mergeCell ref="AF10:AI10"/>
    <mergeCell ref="Y21:AA24"/>
    <mergeCell ref="Y15:AA19"/>
    <mergeCell ref="AC21:AE24"/>
    <mergeCell ref="AC15:AE19"/>
    <mergeCell ref="Y11:AA11"/>
    <mergeCell ref="Y13:AA13"/>
    <mergeCell ref="AB10:AE10"/>
    <mergeCell ref="AC12:AE12"/>
    <mergeCell ref="AC11:AE11"/>
    <mergeCell ref="AG12:AI12"/>
    <mergeCell ref="A2:H2"/>
    <mergeCell ref="J2:V2"/>
    <mergeCell ref="J10:L10"/>
    <mergeCell ref="D4:H4"/>
    <mergeCell ref="J4:L4"/>
    <mergeCell ref="M15:O19"/>
    <mergeCell ref="M7:O7"/>
    <mergeCell ref="M12:O12"/>
    <mergeCell ref="P12:R12"/>
    <mergeCell ref="P6:R6"/>
    <mergeCell ref="V12:X12"/>
    <mergeCell ref="S12:U12"/>
    <mergeCell ref="P4:R4"/>
    <mergeCell ref="M4:O4"/>
    <mergeCell ref="P8:R8"/>
    <mergeCell ref="P11:R11"/>
    <mergeCell ref="M11:O11"/>
    <mergeCell ref="P5:R5"/>
    <mergeCell ref="M6:O6"/>
    <mergeCell ref="M5:O5"/>
    <mergeCell ref="S15:U19"/>
    <mergeCell ref="P10:R10"/>
    <mergeCell ref="P7:R7"/>
    <mergeCell ref="S13:U13"/>
    <mergeCell ref="D26:H26"/>
    <mergeCell ref="H21:H24"/>
    <mergeCell ref="H15:H19"/>
    <mergeCell ref="J26:L26"/>
    <mergeCell ref="J21:L24"/>
    <mergeCell ref="J15:L19"/>
    <mergeCell ref="A39:B39"/>
    <mergeCell ref="A38:B38"/>
    <mergeCell ref="J7:L7"/>
    <mergeCell ref="A21:C24"/>
    <mergeCell ref="D21:D24"/>
    <mergeCell ref="E21:E24"/>
    <mergeCell ref="A15:C19"/>
    <mergeCell ref="D15:D19"/>
    <mergeCell ref="E15:E19"/>
    <mergeCell ref="D10:H10"/>
    <mergeCell ref="D7:H7"/>
    <mergeCell ref="J28:L28"/>
    <mergeCell ref="F21:F24"/>
    <mergeCell ref="F15:F19"/>
    <mergeCell ref="G21:G24"/>
    <mergeCell ref="G15:G19"/>
    <mergeCell ref="M28:O28"/>
    <mergeCell ref="M26:O26"/>
    <mergeCell ref="M21:O24"/>
    <mergeCell ref="P13:R13"/>
    <mergeCell ref="AB28:AE28"/>
    <mergeCell ref="AB13:AE13"/>
    <mergeCell ref="AB15:AB19"/>
    <mergeCell ref="AB21:AB24"/>
    <mergeCell ref="AC14:AE14"/>
    <mergeCell ref="M13:O13"/>
    <mergeCell ref="P15:R19"/>
    <mergeCell ref="S28:U28"/>
    <mergeCell ref="S21:U24"/>
    <mergeCell ref="P28:R28"/>
    <mergeCell ref="P21:R24"/>
    <mergeCell ref="Y28:AA28"/>
    <mergeCell ref="V28:X28"/>
    <mergeCell ref="V13:X13"/>
    <mergeCell ref="V21:X24"/>
    <mergeCell ref="V15:X19"/>
    <mergeCell ref="AG11:AI11"/>
    <mergeCell ref="AC9:AE9"/>
    <mergeCell ref="AF7:AI7"/>
    <mergeCell ref="AF8:AI8"/>
    <mergeCell ref="E11:F11"/>
    <mergeCell ref="M9:O9"/>
    <mergeCell ref="P9:R9"/>
    <mergeCell ref="D8:G8"/>
    <mergeCell ref="AB8:AE8"/>
    <mergeCell ref="AB7:AE7"/>
    <mergeCell ref="M8:O8"/>
    <mergeCell ref="M10:O10"/>
    <mergeCell ref="S10:U10"/>
    <mergeCell ref="S7:U7"/>
    <mergeCell ref="S11:U11"/>
    <mergeCell ref="S8:U8"/>
    <mergeCell ref="V7:X7"/>
    <mergeCell ref="V8:X8"/>
    <mergeCell ref="V10:X10"/>
    <mergeCell ref="V11:X11"/>
    <mergeCell ref="AF4:AI4"/>
    <mergeCell ref="AG6:AI6"/>
    <mergeCell ref="AC6:AE6"/>
    <mergeCell ref="S9:U9"/>
    <mergeCell ref="S6:U6"/>
    <mergeCell ref="V9:X9"/>
    <mergeCell ref="Y6:AA6"/>
    <mergeCell ref="V6:X6"/>
    <mergeCell ref="V5:X5"/>
    <mergeCell ref="Y9:AA9"/>
    <mergeCell ref="AF5:AI5"/>
    <mergeCell ref="AG9:AI9"/>
    <mergeCell ref="AB4:AE4"/>
    <mergeCell ref="AB5:AE5"/>
    <mergeCell ref="S4:U4"/>
    <mergeCell ref="S5:U5"/>
    <mergeCell ref="V4:X4"/>
    <mergeCell ref="D6:G6"/>
    <mergeCell ref="D5:H5"/>
    <mergeCell ref="J9:L9"/>
    <mergeCell ref="J8:L8"/>
    <mergeCell ref="J6:L6"/>
    <mergeCell ref="J5:L5"/>
    <mergeCell ref="J13:L13"/>
    <mergeCell ref="J12:L12"/>
    <mergeCell ref="J11:L11"/>
    <mergeCell ref="D9:G9"/>
  </mergeCells>
  <pageMargins left="0.75" right="0.75" top="1" bottom="1" header="0.5" footer="0.5"/>
  <pageSetup paperSize="8" scale="56" orientation="landscape" r:id="rId1"/>
  <headerFooter alignWithMargins="0">
    <oddHeader>&amp;RINSET logframe</oddHeader>
    <oddFooter>&amp;CPage &amp;P of 3</oddFooter>
  </headerFooter>
  <rowBreaks count="1" manualBreakCount="1">
    <brk id="29" max="37" man="1"/>
  </rowBreaks>
  <colBreaks count="2" manualBreakCount="2">
    <brk id="8" max="41" man="1"/>
    <brk id="2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I2:I261"/>
  <sheetViews>
    <sheetView showGridLines="0" zoomScale="95" zoomScaleNormal="95" workbookViewId="0">
      <selection activeCell="G23" sqref="G23:K27"/>
    </sheetView>
  </sheetViews>
  <sheetFormatPr defaultRowHeight="16.5" x14ac:dyDescent="0.3"/>
  <cols>
    <col min="1" max="2" width="9.140625" style="261"/>
    <col min="3" max="3" width="15.7109375" style="261" customWidth="1"/>
    <col min="4" max="4" width="7.7109375" style="261" customWidth="1"/>
    <col min="5" max="6" width="15.7109375" style="261" customWidth="1"/>
    <col min="7" max="7" width="9" style="261" customWidth="1"/>
    <col min="8" max="8" width="24.140625" style="261" customWidth="1"/>
    <col min="9" max="25" width="15.7109375" style="261" customWidth="1"/>
    <col min="26" max="16384" width="9.140625" style="261"/>
  </cols>
  <sheetData>
    <row r="2" ht="15" customHeight="1" x14ac:dyDescent="0.3"/>
    <row r="3" ht="15" customHeight="1" x14ac:dyDescent="0.3"/>
    <row r="4" ht="15" customHeight="1" x14ac:dyDescent="0.3"/>
    <row r="5" ht="15" customHeight="1" x14ac:dyDescent="0.3"/>
    <row r="6" ht="15" customHeight="1" x14ac:dyDescent="0.3"/>
    <row r="7" ht="15" customHeight="1" x14ac:dyDescent="0.3"/>
    <row r="8" ht="15" customHeight="1" x14ac:dyDescent="0.3"/>
    <row r="9" ht="15" customHeight="1" x14ac:dyDescent="0.3"/>
    <row r="10" ht="15" customHeight="1" x14ac:dyDescent="0.3"/>
    <row r="11" ht="15" customHeight="1" x14ac:dyDescent="0.3"/>
    <row r="12" ht="15" customHeight="1" x14ac:dyDescent="0.3"/>
    <row r="13" ht="15" customHeight="1" x14ac:dyDescent="0.3"/>
    <row r="14" ht="15" customHeight="1" x14ac:dyDescent="0.3"/>
    <row r="15" ht="15" customHeight="1" x14ac:dyDescent="0.3"/>
    <row r="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s="262" customFormat="1" ht="15" customHeight="1" x14ac:dyDescent="0.3"/>
    <row r="33" spans="9:9" s="262" customFormat="1" ht="15" customHeight="1" x14ac:dyDescent="0.3"/>
    <row r="34" spans="9:9" s="262" customFormat="1" ht="15" customHeight="1" x14ac:dyDescent="0.3"/>
    <row r="35" spans="9:9" s="262" customFormat="1" ht="15" customHeight="1" x14ac:dyDescent="0.3"/>
    <row r="36" spans="9:9" ht="15" customHeight="1" x14ac:dyDescent="0.3"/>
    <row r="37" spans="9:9" ht="15" customHeight="1" x14ac:dyDescent="0.3">
      <c r="I37" s="263"/>
    </row>
    <row r="38" spans="9:9" ht="15" customHeight="1" x14ac:dyDescent="0.3"/>
    <row r="39" spans="9:9" ht="15" customHeight="1" x14ac:dyDescent="0.3"/>
    <row r="40" spans="9:9" ht="15" customHeight="1" x14ac:dyDescent="0.3"/>
    <row r="41" spans="9:9" ht="15" customHeight="1" x14ac:dyDescent="0.3"/>
    <row r="42" spans="9:9" ht="15" customHeight="1" x14ac:dyDescent="0.3"/>
    <row r="43" spans="9:9" ht="15" customHeight="1" x14ac:dyDescent="0.3"/>
    <row r="44" spans="9:9" ht="15" customHeight="1" x14ac:dyDescent="0.3"/>
    <row r="45" spans="9:9" ht="15" customHeight="1" x14ac:dyDescent="0.3"/>
    <row r="46" spans="9:9" ht="15" customHeight="1" x14ac:dyDescent="0.3"/>
    <row r="47" spans="9:9" ht="15" customHeight="1" x14ac:dyDescent="0.3"/>
    <row r="48" spans="9:9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zoomScaleNormal="100" workbookViewId="0">
      <selection activeCell="G23" sqref="G23:K27"/>
    </sheetView>
  </sheetViews>
  <sheetFormatPr defaultRowHeight="15" x14ac:dyDescent="0.25"/>
  <cols>
    <col min="1" max="16384" width="9.140625" style="26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I54"/>
  <sheetViews>
    <sheetView zoomScale="112" zoomScaleNormal="112" workbookViewId="0">
      <selection activeCell="H52" sqref="H52"/>
    </sheetView>
  </sheetViews>
  <sheetFormatPr defaultRowHeight="15" x14ac:dyDescent="0.25"/>
  <cols>
    <col min="1" max="16384" width="9.140625" style="260"/>
  </cols>
  <sheetData>
    <row r="54" spans="9:9" x14ac:dyDescent="0.25">
      <c r="I54" s="26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Z52"/>
  <sheetViews>
    <sheetView zoomScale="80" workbookViewId="0">
      <pane xSplit="3" ySplit="2" topLeftCell="D3" activePane="bottomRight" state="frozen"/>
      <selection activeCell="F5" sqref="F5"/>
      <selection pane="topRight" activeCell="F5" sqref="F5"/>
      <selection pane="bottomLeft" activeCell="F5" sqref="F5"/>
      <selection pane="bottomRight" activeCell="D30" sqref="D16:D30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10" width="15.5703125" style="2" customWidth="1" outlineLevel="1"/>
    <col min="11" max="11" width="2.85546875" style="19" customWidth="1"/>
    <col min="12" max="16" width="15.140625" style="2" customWidth="1" outlineLevel="1"/>
    <col min="17" max="17" width="2.85546875" style="19" customWidth="1"/>
    <col min="18" max="20" width="15.85546875" customWidth="1" outlineLevel="1"/>
    <col min="21" max="21" width="2.85546875" style="19" customWidth="1"/>
    <col min="22" max="25" width="17.28515625" customWidth="1" outlineLevel="1"/>
    <col min="26" max="26" width="2.85546875" style="19" customWidth="1"/>
  </cols>
  <sheetData>
    <row r="1" spans="1:26" s="164" customFormat="1" ht="33" customHeight="1" thickBot="1" x14ac:dyDescent="0.35">
      <c r="B1" s="165" t="s">
        <v>34</v>
      </c>
    </row>
    <row r="2" spans="1:26" s="38" customFormat="1" ht="20.25" customHeight="1" x14ac:dyDescent="0.25">
      <c r="A2" s="39"/>
      <c r="B2" s="40"/>
      <c r="C2" s="39"/>
      <c r="D2" s="36" t="s">
        <v>8</v>
      </c>
      <c r="E2" s="36"/>
      <c r="F2" s="36"/>
      <c r="G2" s="36"/>
      <c r="H2" s="36"/>
      <c r="I2" s="36"/>
      <c r="J2" s="36"/>
      <c r="K2" s="19"/>
      <c r="L2" s="37" t="s">
        <v>31</v>
      </c>
      <c r="M2" s="37"/>
      <c r="N2" s="37"/>
      <c r="O2" s="37"/>
      <c r="P2" s="37"/>
      <c r="Q2" s="16"/>
      <c r="R2" s="42" t="s">
        <v>32</v>
      </c>
      <c r="S2" s="41"/>
      <c r="T2" s="42"/>
      <c r="U2" s="16"/>
      <c r="V2" s="44" t="s">
        <v>33</v>
      </c>
      <c r="W2" s="43"/>
      <c r="X2" s="43"/>
      <c r="Y2" s="43"/>
      <c r="Z2" s="19"/>
    </row>
    <row r="3" spans="1:26" ht="9" customHeight="1" thickBot="1" x14ac:dyDescent="0.35">
      <c r="B3" s="3"/>
      <c r="Q3" s="16"/>
      <c r="U3" s="16"/>
    </row>
    <row r="4" spans="1:26" s="45" customFormat="1" ht="26.25" customHeight="1" x14ac:dyDescent="0.2">
      <c r="B4" s="46" t="s">
        <v>1</v>
      </c>
      <c r="D4" s="47"/>
      <c r="E4" s="47"/>
      <c r="F4" s="47"/>
      <c r="G4" s="47"/>
      <c r="H4" s="47"/>
      <c r="I4" s="47"/>
      <c r="J4" s="47"/>
      <c r="K4" s="16"/>
      <c r="L4" s="47"/>
      <c r="M4" s="47"/>
      <c r="N4" s="47"/>
      <c r="O4" s="47"/>
      <c r="P4" s="47"/>
      <c r="Q4" s="16"/>
      <c r="R4" s="48"/>
      <c r="S4" s="48"/>
      <c r="T4" s="48"/>
      <c r="U4" s="16"/>
      <c r="V4" s="48"/>
      <c r="W4" s="48"/>
      <c r="X4" s="48"/>
      <c r="Y4" s="49"/>
      <c r="Z4" s="16"/>
    </row>
    <row r="5" spans="1:26" s="53" customFormat="1" ht="26.25" hidden="1" customHeight="1" outlineLevel="1" x14ac:dyDescent="0.2">
      <c r="B5" s="51" t="s">
        <v>0</v>
      </c>
      <c r="D5" s="54"/>
      <c r="E5" s="54"/>
      <c r="F5" s="54"/>
      <c r="G5" s="54"/>
      <c r="H5" s="54"/>
      <c r="I5" s="54"/>
      <c r="J5" s="54"/>
      <c r="K5" s="17"/>
      <c r="L5" s="54"/>
      <c r="M5" s="54"/>
      <c r="N5" s="54"/>
      <c r="O5" s="54"/>
      <c r="P5" s="54"/>
      <c r="Q5" s="17"/>
      <c r="R5" s="55"/>
      <c r="S5" s="55"/>
      <c r="T5" s="55"/>
      <c r="U5" s="17"/>
      <c r="V5" s="55"/>
      <c r="W5" s="55"/>
      <c r="X5" s="55"/>
      <c r="Y5" s="56"/>
      <c r="Z5" s="17"/>
    </row>
    <row r="6" spans="1:26" s="57" customFormat="1" ht="26.25" hidden="1" customHeight="1" outlineLevel="2" x14ac:dyDescent="0.2">
      <c r="B6" s="52" t="s">
        <v>7</v>
      </c>
      <c r="D6" s="58"/>
      <c r="E6" s="58"/>
      <c r="F6" s="58"/>
      <c r="G6" s="58"/>
      <c r="H6" s="58"/>
      <c r="I6" s="58"/>
      <c r="J6" s="58"/>
      <c r="K6" s="17"/>
      <c r="L6" s="58"/>
      <c r="M6" s="58"/>
      <c r="N6" s="58"/>
      <c r="O6" s="58"/>
      <c r="P6" s="58"/>
      <c r="Q6" s="17"/>
      <c r="R6" s="59"/>
      <c r="S6" s="59"/>
      <c r="T6" s="59"/>
      <c r="U6" s="17"/>
      <c r="V6" s="59"/>
      <c r="W6" s="59"/>
      <c r="X6" s="59"/>
      <c r="Y6" s="60"/>
      <c r="Z6" s="17"/>
    </row>
    <row r="7" spans="1:26" s="6" customFormat="1" ht="9.75" customHeight="1" collapsed="1" thickBot="1" x14ac:dyDescent="0.25">
      <c r="B7" s="5"/>
      <c r="D7" s="9"/>
      <c r="E7" s="9"/>
      <c r="F7" s="9"/>
      <c r="G7" s="9"/>
      <c r="H7" s="9"/>
      <c r="I7" s="9"/>
      <c r="J7" s="9"/>
      <c r="K7" s="16"/>
      <c r="L7" s="9"/>
      <c r="M7" s="9"/>
      <c r="N7" s="9"/>
      <c r="O7" s="9"/>
      <c r="P7" s="9"/>
      <c r="Q7" s="16"/>
      <c r="R7" s="21"/>
      <c r="S7" s="21"/>
      <c r="T7" s="21"/>
      <c r="U7" s="16"/>
      <c r="V7" s="21"/>
      <c r="W7" s="21"/>
      <c r="X7" s="21"/>
      <c r="Y7" s="22"/>
      <c r="Z7" s="16"/>
    </row>
    <row r="8" spans="1:26" s="61" customFormat="1" ht="26.25" customHeight="1" x14ac:dyDescent="0.2">
      <c r="B8" s="62" t="s">
        <v>2</v>
      </c>
      <c r="D8" s="63"/>
      <c r="E8" s="63"/>
      <c r="F8" s="63"/>
      <c r="G8" s="63"/>
      <c r="H8" s="63"/>
      <c r="I8" s="63"/>
      <c r="J8" s="63"/>
      <c r="K8" s="16"/>
      <c r="L8" s="63"/>
      <c r="M8" s="63"/>
      <c r="N8" s="63"/>
      <c r="O8" s="63"/>
      <c r="P8" s="63"/>
      <c r="Q8" s="16"/>
      <c r="R8" s="64"/>
      <c r="S8" s="64"/>
      <c r="T8" s="64"/>
      <c r="U8" s="16"/>
      <c r="V8" s="64"/>
      <c r="W8" s="64"/>
      <c r="X8" s="64"/>
      <c r="Y8" s="65"/>
      <c r="Z8" s="16"/>
    </row>
    <row r="9" spans="1:26" s="69" customFormat="1" ht="26.25" hidden="1" customHeight="1" outlineLevel="1" x14ac:dyDescent="0.2">
      <c r="B9" s="67" t="s">
        <v>0</v>
      </c>
      <c r="D9" s="70"/>
      <c r="E9" s="70"/>
      <c r="F9" s="70"/>
      <c r="G9" s="70"/>
      <c r="H9" s="70"/>
      <c r="I9" s="70"/>
      <c r="J9" s="70"/>
      <c r="K9" s="17"/>
      <c r="L9" s="70"/>
      <c r="M9" s="70"/>
      <c r="N9" s="70"/>
      <c r="O9" s="70"/>
      <c r="P9" s="70"/>
      <c r="Q9" s="17"/>
      <c r="R9" s="71"/>
      <c r="S9" s="71"/>
      <c r="T9" s="71"/>
      <c r="U9" s="17"/>
      <c r="V9" s="71"/>
      <c r="W9" s="71"/>
      <c r="X9" s="71"/>
      <c r="Y9" s="72"/>
      <c r="Z9" s="17"/>
    </row>
    <row r="10" spans="1:26" s="73" customFormat="1" ht="26.25" hidden="1" customHeight="1" outlineLevel="2" x14ac:dyDescent="0.2">
      <c r="B10" s="68" t="s">
        <v>7</v>
      </c>
      <c r="D10" s="74"/>
      <c r="E10" s="74"/>
      <c r="F10" s="74"/>
      <c r="G10" s="74"/>
      <c r="H10" s="74"/>
      <c r="I10" s="74"/>
      <c r="J10" s="74"/>
      <c r="K10" s="17"/>
      <c r="L10" s="74"/>
      <c r="M10" s="74"/>
      <c r="N10" s="74"/>
      <c r="O10" s="74"/>
      <c r="P10" s="74"/>
      <c r="Q10" s="17"/>
      <c r="R10" s="75"/>
      <c r="S10" s="75"/>
      <c r="T10" s="75"/>
      <c r="U10" s="17"/>
      <c r="V10" s="75"/>
      <c r="W10" s="75"/>
      <c r="X10" s="75"/>
      <c r="Y10" s="76"/>
      <c r="Z10" s="17"/>
    </row>
    <row r="11" spans="1:26" s="6" customFormat="1" ht="9.75" customHeight="1" collapsed="1" thickBot="1" x14ac:dyDescent="0.25">
      <c r="B11" s="5"/>
      <c r="D11" s="9"/>
      <c r="E11" s="9"/>
      <c r="F11" s="9"/>
      <c r="G11" s="9"/>
      <c r="H11" s="9"/>
      <c r="I11" s="9"/>
      <c r="J11" s="9"/>
      <c r="K11" s="16"/>
      <c r="L11" s="9"/>
      <c r="M11" s="9"/>
      <c r="N11" s="9"/>
      <c r="O11" s="9"/>
      <c r="P11" s="9"/>
      <c r="Q11" s="16"/>
      <c r="R11" s="21"/>
      <c r="S11" s="21"/>
      <c r="T11" s="21"/>
      <c r="U11" s="16"/>
      <c r="V11" s="21"/>
      <c r="W11" s="21"/>
      <c r="X11" s="21"/>
      <c r="Y11" s="22"/>
      <c r="Z11" s="16"/>
    </row>
    <row r="12" spans="1:26" s="123" customFormat="1" ht="25.5" customHeight="1" x14ac:dyDescent="0.2">
      <c r="B12" s="124" t="s">
        <v>3</v>
      </c>
      <c r="D12" s="125"/>
      <c r="E12" s="125"/>
      <c r="F12" s="125"/>
      <c r="G12" s="125"/>
      <c r="H12" s="125"/>
      <c r="I12" s="125"/>
      <c r="J12" s="125"/>
      <c r="K12" s="159"/>
      <c r="L12" s="125"/>
      <c r="M12" s="125"/>
      <c r="N12" s="125"/>
      <c r="O12" s="125"/>
      <c r="P12" s="125"/>
      <c r="Q12" s="159"/>
      <c r="R12" s="126"/>
      <c r="S12" s="126"/>
      <c r="T12" s="126"/>
      <c r="U12" s="159"/>
      <c r="V12" s="126"/>
      <c r="W12" s="126"/>
      <c r="X12" s="126"/>
      <c r="Y12" s="127"/>
      <c r="Z12" s="159"/>
    </row>
    <row r="13" spans="1:26" s="116" customFormat="1" ht="25.5" hidden="1" customHeight="1" outlineLevel="1" x14ac:dyDescent="0.2">
      <c r="B13" s="121" t="s">
        <v>0</v>
      </c>
      <c r="D13" s="117"/>
      <c r="E13" s="117"/>
      <c r="F13" s="117"/>
      <c r="G13" s="117"/>
      <c r="H13" s="117"/>
      <c r="I13" s="117"/>
      <c r="J13" s="117"/>
      <c r="K13" s="118"/>
      <c r="L13" s="117"/>
      <c r="M13" s="117"/>
      <c r="N13" s="117"/>
      <c r="O13" s="117"/>
      <c r="P13" s="117"/>
      <c r="Q13" s="118"/>
      <c r="R13" s="119"/>
      <c r="S13" s="119"/>
      <c r="T13" s="119"/>
      <c r="U13" s="118"/>
      <c r="V13" s="119"/>
      <c r="W13" s="119"/>
      <c r="X13" s="119"/>
      <c r="Y13" s="120"/>
      <c r="Z13" s="118"/>
    </row>
    <row r="14" spans="1:26" s="116" customFormat="1" ht="25.5" hidden="1" customHeight="1" outlineLevel="2" x14ac:dyDescent="0.2">
      <c r="B14" s="121" t="s">
        <v>7</v>
      </c>
      <c r="D14" s="117"/>
      <c r="E14" s="117"/>
      <c r="F14" s="117"/>
      <c r="G14" s="117"/>
      <c r="H14" s="117"/>
      <c r="I14" s="117"/>
      <c r="J14" s="117"/>
      <c r="K14" s="118"/>
      <c r="L14" s="117"/>
      <c r="M14" s="117"/>
      <c r="N14" s="117"/>
      <c r="O14" s="117"/>
      <c r="P14" s="117"/>
      <c r="Q14" s="118"/>
      <c r="R14" s="119"/>
      <c r="S14" s="119"/>
      <c r="T14" s="119"/>
      <c r="U14" s="118"/>
      <c r="V14" s="119"/>
      <c r="W14" s="119"/>
      <c r="X14" s="119"/>
      <c r="Y14" s="120"/>
      <c r="Z14" s="118"/>
    </row>
    <row r="15" spans="1:26" s="199" customFormat="1" ht="9.75" customHeight="1" collapsed="1" thickBot="1" x14ac:dyDescent="0.25">
      <c r="B15" s="200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2"/>
      <c r="S15" s="202"/>
      <c r="T15" s="202"/>
      <c r="U15" s="201"/>
      <c r="V15" s="202"/>
      <c r="W15" s="202"/>
      <c r="X15" s="202"/>
      <c r="Y15" s="203"/>
      <c r="Z15" s="201"/>
    </row>
    <row r="16" spans="1:26" s="128" customFormat="1" ht="25.5" customHeight="1" x14ac:dyDescent="0.2">
      <c r="B16" s="129" t="s">
        <v>24</v>
      </c>
      <c r="D16" s="130"/>
      <c r="E16" s="130"/>
      <c r="F16" s="130"/>
      <c r="G16" s="130"/>
      <c r="H16" s="130"/>
      <c r="I16" s="130"/>
      <c r="J16" s="130"/>
      <c r="K16" s="160"/>
      <c r="L16" s="130"/>
      <c r="M16" s="130"/>
      <c r="N16" s="130"/>
      <c r="O16" s="130"/>
      <c r="P16" s="130"/>
      <c r="Q16" s="160"/>
      <c r="R16" s="131"/>
      <c r="S16" s="131"/>
      <c r="T16" s="131"/>
      <c r="U16" s="160"/>
      <c r="V16" s="131"/>
      <c r="W16" s="131"/>
      <c r="X16" s="131"/>
      <c r="Y16" s="132"/>
      <c r="Z16" s="160"/>
    </row>
    <row r="17" spans="2:26" s="133" customFormat="1" ht="25.5" hidden="1" customHeight="1" outlineLevel="1" x14ac:dyDescent="0.2">
      <c r="B17" s="139" t="s">
        <v>0</v>
      </c>
      <c r="D17" s="134"/>
      <c r="E17" s="134"/>
      <c r="F17" s="134"/>
      <c r="G17" s="134"/>
      <c r="H17" s="134"/>
      <c r="I17" s="134"/>
      <c r="J17" s="134"/>
      <c r="K17" s="135"/>
      <c r="L17" s="134"/>
      <c r="M17" s="134"/>
      <c r="N17" s="134"/>
      <c r="O17" s="134"/>
      <c r="P17" s="134"/>
      <c r="Q17" s="135"/>
      <c r="R17" s="136"/>
      <c r="S17" s="136"/>
      <c r="T17" s="136"/>
      <c r="U17" s="135"/>
      <c r="V17" s="136"/>
      <c r="W17" s="136"/>
      <c r="X17" s="136"/>
      <c r="Y17" s="137"/>
      <c r="Z17" s="135"/>
    </row>
    <row r="18" spans="2:26" s="133" customFormat="1" ht="25.5" hidden="1" customHeight="1" outlineLevel="2" x14ac:dyDescent="0.2">
      <c r="B18" s="139" t="s">
        <v>7</v>
      </c>
      <c r="D18" s="134"/>
      <c r="E18" s="134"/>
      <c r="F18" s="134"/>
      <c r="G18" s="134"/>
      <c r="H18" s="134"/>
      <c r="I18" s="134"/>
      <c r="J18" s="134"/>
      <c r="K18" s="135"/>
      <c r="L18" s="138"/>
      <c r="M18" s="134"/>
      <c r="N18" s="134"/>
      <c r="O18" s="134"/>
      <c r="P18" s="134"/>
      <c r="Q18" s="135"/>
      <c r="R18" s="136"/>
      <c r="S18" s="136"/>
      <c r="T18" s="136"/>
      <c r="U18" s="135"/>
      <c r="V18" s="136"/>
      <c r="W18" s="136"/>
      <c r="X18" s="136"/>
      <c r="Y18" s="137"/>
      <c r="Z18" s="135"/>
    </row>
    <row r="19" spans="2:26" s="6" customFormat="1" ht="9.75" customHeight="1" collapsed="1" thickBot="1" x14ac:dyDescent="0.25">
      <c r="B19" s="5"/>
      <c r="D19" s="9"/>
      <c r="E19" s="9"/>
      <c r="F19" s="9"/>
      <c r="G19" s="9"/>
      <c r="H19" s="9"/>
      <c r="I19" s="9"/>
      <c r="J19" s="9"/>
      <c r="K19" s="16"/>
      <c r="L19" s="9"/>
      <c r="M19" s="9"/>
      <c r="N19" s="9"/>
      <c r="O19" s="9"/>
      <c r="P19" s="9"/>
      <c r="Q19" s="16"/>
      <c r="R19" s="21"/>
      <c r="S19" s="21"/>
      <c r="T19" s="21"/>
      <c r="U19" s="16"/>
      <c r="V19" s="21"/>
      <c r="W19" s="21"/>
      <c r="X19" s="21"/>
      <c r="Y19" s="22"/>
      <c r="Z19" s="16"/>
    </row>
    <row r="20" spans="2:26" s="141" customFormat="1" ht="26.25" customHeight="1" thickBot="1" x14ac:dyDescent="0.25">
      <c r="B20" s="140" t="s">
        <v>4</v>
      </c>
      <c r="D20" s="142"/>
      <c r="E20" s="142"/>
      <c r="F20" s="142"/>
      <c r="G20" s="142"/>
      <c r="H20" s="142"/>
      <c r="I20" s="142"/>
      <c r="J20" s="142"/>
      <c r="K20" s="161"/>
      <c r="L20" s="142"/>
      <c r="M20" s="142"/>
      <c r="N20" s="142"/>
      <c r="O20" s="142"/>
      <c r="P20" s="142"/>
      <c r="Q20" s="161"/>
      <c r="R20" s="143"/>
      <c r="S20" s="143"/>
      <c r="T20" s="143"/>
      <c r="U20" s="161"/>
      <c r="V20" s="143"/>
      <c r="W20" s="143"/>
      <c r="X20" s="143"/>
      <c r="Y20" s="144"/>
      <c r="Z20" s="161"/>
    </row>
    <row r="21" spans="2:26" s="145" customFormat="1" ht="26.25" hidden="1" customHeight="1" outlineLevel="1" thickBot="1" x14ac:dyDescent="0.25">
      <c r="B21" s="151" t="s">
        <v>0</v>
      </c>
      <c r="D21" s="146"/>
      <c r="E21" s="146"/>
      <c r="F21" s="146"/>
      <c r="G21" s="146"/>
      <c r="H21" s="146"/>
      <c r="I21" s="146"/>
      <c r="J21" s="146"/>
      <c r="K21" s="147"/>
      <c r="L21" s="146"/>
      <c r="M21" s="146"/>
      <c r="N21" s="146"/>
      <c r="O21" s="146"/>
      <c r="P21" s="146"/>
      <c r="Q21" s="147"/>
      <c r="R21" s="148"/>
      <c r="S21" s="148"/>
      <c r="T21" s="148"/>
      <c r="U21" s="147"/>
      <c r="V21" s="148"/>
      <c r="W21" s="148"/>
      <c r="X21" s="148"/>
      <c r="Y21" s="149"/>
      <c r="Z21" s="147"/>
    </row>
    <row r="22" spans="2:26" s="153" customFormat="1" ht="26.25" hidden="1" customHeight="1" outlineLevel="2" thickBot="1" x14ac:dyDescent="0.25">
      <c r="B22" s="158" t="s">
        <v>7</v>
      </c>
      <c r="D22" s="154"/>
      <c r="E22" s="154"/>
      <c r="F22" s="154"/>
      <c r="G22" s="154"/>
      <c r="H22" s="154"/>
      <c r="I22" s="154"/>
      <c r="J22" s="154"/>
      <c r="K22" s="155"/>
      <c r="L22" s="154"/>
      <c r="M22" s="154"/>
      <c r="N22" s="154"/>
      <c r="O22" s="154"/>
      <c r="P22" s="154"/>
      <c r="Q22" s="155"/>
      <c r="R22" s="156"/>
      <c r="S22" s="156"/>
      <c r="T22" s="156"/>
      <c r="U22" s="155"/>
      <c r="V22" s="156"/>
      <c r="W22" s="156"/>
      <c r="X22" s="156"/>
      <c r="Y22" s="157"/>
      <c r="Z22" s="155"/>
    </row>
    <row r="23" spans="2:26" s="141" customFormat="1" ht="26.25" customHeight="1" collapsed="1" thickBot="1" x14ac:dyDescent="0.25">
      <c r="B23" s="140" t="s">
        <v>4</v>
      </c>
      <c r="D23" s="142"/>
      <c r="E23" s="142"/>
      <c r="F23" s="142"/>
      <c r="G23" s="142"/>
      <c r="H23" s="142"/>
      <c r="I23" s="142"/>
      <c r="J23" s="142"/>
      <c r="K23" s="161"/>
      <c r="L23" s="142"/>
      <c r="M23" s="142"/>
      <c r="N23" s="142"/>
      <c r="O23" s="142"/>
      <c r="P23" s="142"/>
      <c r="Q23" s="161"/>
      <c r="R23" s="143"/>
      <c r="S23" s="143"/>
      <c r="T23" s="143"/>
      <c r="U23" s="161"/>
      <c r="V23" s="143"/>
      <c r="W23" s="143"/>
      <c r="X23" s="143"/>
      <c r="Y23" s="144"/>
      <c r="Z23" s="161"/>
    </row>
    <row r="24" spans="2:26" s="145" customFormat="1" ht="26.25" hidden="1" customHeight="1" outlineLevel="1" thickBot="1" x14ac:dyDescent="0.25">
      <c r="B24" s="151" t="s">
        <v>0</v>
      </c>
      <c r="D24" s="150"/>
      <c r="E24" s="146"/>
      <c r="F24" s="146"/>
      <c r="G24" s="146"/>
      <c r="H24" s="146"/>
      <c r="I24" s="146"/>
      <c r="J24" s="146"/>
      <c r="K24" s="147"/>
      <c r="L24" s="146"/>
      <c r="M24" s="146"/>
      <c r="N24" s="146"/>
      <c r="O24" s="146"/>
      <c r="P24" s="146"/>
      <c r="Q24" s="147"/>
      <c r="R24" s="148"/>
      <c r="S24" s="148"/>
      <c r="T24" s="148"/>
      <c r="U24" s="147"/>
      <c r="V24" s="148"/>
      <c r="W24" s="148"/>
      <c r="X24" s="148"/>
      <c r="Y24" s="149"/>
      <c r="Z24" s="147"/>
    </row>
    <row r="25" spans="2:26" s="145" customFormat="1" ht="26.25" hidden="1" customHeight="1" outlineLevel="2" thickBot="1" x14ac:dyDescent="0.25">
      <c r="B25" s="151" t="s">
        <v>7</v>
      </c>
      <c r="D25" s="150"/>
      <c r="E25" s="146"/>
      <c r="F25" s="146"/>
      <c r="G25" s="146"/>
      <c r="H25" s="146"/>
      <c r="I25" s="146"/>
      <c r="J25" s="146"/>
      <c r="K25" s="147"/>
      <c r="L25" s="146"/>
      <c r="M25" s="146"/>
      <c r="N25" s="146"/>
      <c r="O25" s="146"/>
      <c r="P25" s="146"/>
      <c r="Q25" s="147"/>
      <c r="R25" s="148"/>
      <c r="S25" s="148"/>
      <c r="T25" s="148"/>
      <c r="U25" s="147"/>
      <c r="V25" s="148"/>
      <c r="W25" s="148"/>
      <c r="X25" s="148"/>
      <c r="Y25" s="149"/>
      <c r="Z25" s="147"/>
    </row>
    <row r="26" spans="2:26" s="141" customFormat="1" ht="26.25" customHeight="1" collapsed="1" x14ac:dyDescent="0.2">
      <c r="B26" s="140" t="s">
        <v>4</v>
      </c>
      <c r="D26" s="142"/>
      <c r="E26" s="142"/>
      <c r="F26" s="142"/>
      <c r="G26" s="142"/>
      <c r="H26" s="142"/>
      <c r="I26" s="142"/>
      <c r="J26" s="142"/>
      <c r="K26" s="161"/>
      <c r="L26" s="142"/>
      <c r="M26" s="142"/>
      <c r="N26" s="142"/>
      <c r="O26" s="142"/>
      <c r="P26" s="142"/>
      <c r="Q26" s="161"/>
      <c r="R26" s="143"/>
      <c r="S26" s="143"/>
      <c r="T26" s="143"/>
      <c r="U26" s="161"/>
      <c r="V26" s="143"/>
      <c r="W26" s="143"/>
      <c r="X26" s="143"/>
      <c r="Y26" s="144"/>
      <c r="Z26" s="161"/>
    </row>
    <row r="27" spans="2:26" s="145" customFormat="1" ht="26.25" hidden="1" customHeight="1" outlineLevel="1" x14ac:dyDescent="0.2">
      <c r="B27" s="151" t="s">
        <v>0</v>
      </c>
      <c r="D27" s="150"/>
      <c r="E27" s="146"/>
      <c r="F27" s="146"/>
      <c r="G27" s="146"/>
      <c r="H27" s="146"/>
      <c r="I27" s="146"/>
      <c r="J27" s="146"/>
      <c r="K27" s="147"/>
      <c r="L27" s="146"/>
      <c r="M27" s="146"/>
      <c r="N27" s="146"/>
      <c r="O27" s="146"/>
      <c r="P27" s="146"/>
      <c r="Q27" s="147"/>
      <c r="R27" s="148"/>
      <c r="S27" s="148"/>
      <c r="T27" s="148"/>
      <c r="U27" s="147"/>
      <c r="V27" s="148"/>
      <c r="W27" s="148"/>
      <c r="X27" s="148"/>
      <c r="Y27" s="149"/>
      <c r="Z27" s="147"/>
    </row>
    <row r="28" spans="2:26" s="145" customFormat="1" ht="26.25" hidden="1" customHeight="1" outlineLevel="2" x14ac:dyDescent="0.2">
      <c r="B28" s="151" t="s">
        <v>7</v>
      </c>
      <c r="D28" s="150"/>
      <c r="E28" s="146"/>
      <c r="F28" s="146"/>
      <c r="G28" s="146"/>
      <c r="H28" s="146"/>
      <c r="I28" s="146"/>
      <c r="J28" s="146"/>
      <c r="K28" s="147"/>
      <c r="L28" s="146"/>
      <c r="M28" s="146"/>
      <c r="N28" s="146"/>
      <c r="O28" s="146"/>
      <c r="P28" s="146"/>
      <c r="Q28" s="147"/>
      <c r="R28" s="148"/>
      <c r="S28" s="148"/>
      <c r="T28" s="148"/>
      <c r="U28" s="147"/>
      <c r="V28" s="148"/>
      <c r="W28" s="148"/>
      <c r="X28" s="148"/>
      <c r="Y28" s="149"/>
      <c r="Z28" s="147"/>
    </row>
    <row r="29" spans="2:26" s="80" customFormat="1" ht="11.25" customHeight="1" collapsed="1" thickBot="1" x14ac:dyDescent="0.25">
      <c r="B29" s="7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81"/>
      <c r="S29" s="81"/>
      <c r="T29" s="81"/>
      <c r="U29" s="16"/>
      <c r="V29" s="81"/>
      <c r="W29" s="81"/>
      <c r="X29" s="81"/>
      <c r="Y29" s="82"/>
      <c r="Z29" s="16"/>
    </row>
    <row r="30" spans="2:26" s="103" customFormat="1" ht="26.25" customHeight="1" thickBot="1" x14ac:dyDescent="0.25">
      <c r="B30" s="102" t="s">
        <v>5</v>
      </c>
      <c r="D30" s="104"/>
      <c r="E30" s="105"/>
      <c r="F30" s="104"/>
      <c r="G30" s="104"/>
      <c r="H30" s="104"/>
      <c r="I30" s="104"/>
      <c r="J30" s="104"/>
      <c r="K30" s="162"/>
      <c r="L30" s="104"/>
      <c r="M30" s="104"/>
      <c r="N30" s="104"/>
      <c r="O30" s="104"/>
      <c r="P30" s="104"/>
      <c r="Q30" s="162"/>
      <c r="R30" s="106"/>
      <c r="S30" s="106"/>
      <c r="T30" s="106"/>
      <c r="U30" s="162"/>
      <c r="V30" s="106"/>
      <c r="W30" s="106"/>
      <c r="X30" s="106"/>
      <c r="Y30" s="107"/>
      <c r="Z30" s="162"/>
    </row>
    <row r="31" spans="2:26" s="96" customFormat="1" ht="26.25" hidden="1" customHeight="1" outlineLevel="1" thickBot="1" x14ac:dyDescent="0.25">
      <c r="B31" s="166" t="s">
        <v>0</v>
      </c>
      <c r="D31" s="97"/>
      <c r="E31" s="98"/>
      <c r="F31" s="97"/>
      <c r="G31" s="97"/>
      <c r="H31" s="97"/>
      <c r="I31" s="97"/>
      <c r="J31" s="97"/>
      <c r="K31" s="99"/>
      <c r="L31" s="97"/>
      <c r="M31" s="97"/>
      <c r="N31" s="97"/>
      <c r="O31" s="97"/>
      <c r="P31" s="97"/>
      <c r="Q31" s="99"/>
      <c r="R31" s="100"/>
      <c r="S31" s="100"/>
      <c r="T31" s="100"/>
      <c r="U31" s="99"/>
      <c r="V31" s="100"/>
      <c r="W31" s="100"/>
      <c r="X31" s="100"/>
      <c r="Y31" s="101"/>
      <c r="Z31" s="99"/>
    </row>
    <row r="32" spans="2:26" s="108" customFormat="1" ht="26.25" hidden="1" customHeight="1" outlineLevel="2" thickBot="1" x14ac:dyDescent="0.25">
      <c r="B32" s="170" t="s">
        <v>7</v>
      </c>
      <c r="D32" s="109"/>
      <c r="E32" s="109"/>
      <c r="F32" s="109"/>
      <c r="G32" s="109"/>
      <c r="H32" s="109"/>
      <c r="I32" s="109"/>
      <c r="J32" s="109"/>
      <c r="K32" s="110"/>
      <c r="L32" s="109"/>
      <c r="M32" s="109"/>
      <c r="N32" s="109"/>
      <c r="O32" s="109"/>
      <c r="P32" s="109"/>
      <c r="Q32" s="110"/>
      <c r="R32" s="111"/>
      <c r="S32" s="111"/>
      <c r="T32" s="111"/>
      <c r="U32" s="110"/>
      <c r="V32" s="111"/>
      <c r="W32" s="111"/>
      <c r="X32" s="111"/>
      <c r="Y32" s="112"/>
      <c r="Z32" s="110"/>
    </row>
    <row r="33" spans="2:26" s="103" customFormat="1" ht="26.25" customHeight="1" collapsed="1" thickBot="1" x14ac:dyDescent="0.25">
      <c r="B33" s="102" t="s">
        <v>5</v>
      </c>
      <c r="D33" s="104"/>
      <c r="E33" s="104"/>
      <c r="F33" s="104"/>
      <c r="G33" s="104"/>
      <c r="H33" s="104"/>
      <c r="I33" s="104"/>
      <c r="J33" s="104"/>
      <c r="K33" s="162"/>
      <c r="L33" s="104"/>
      <c r="M33" s="104"/>
      <c r="N33" s="104"/>
      <c r="O33" s="104"/>
      <c r="P33" s="104"/>
      <c r="Q33" s="162"/>
      <c r="R33" s="106"/>
      <c r="S33" s="106"/>
      <c r="T33" s="106"/>
      <c r="U33" s="162"/>
      <c r="V33" s="106"/>
      <c r="W33" s="106"/>
      <c r="X33" s="106"/>
      <c r="Y33" s="107"/>
      <c r="Z33" s="162"/>
    </row>
    <row r="34" spans="2:26" s="96" customFormat="1" ht="26.25" hidden="1" customHeight="1" outlineLevel="1" x14ac:dyDescent="0.2">
      <c r="B34" s="166" t="s">
        <v>0</v>
      </c>
      <c r="D34" s="97"/>
      <c r="E34" s="97"/>
      <c r="F34" s="97"/>
      <c r="G34" s="97"/>
      <c r="H34" s="97"/>
      <c r="I34" s="97"/>
      <c r="J34" s="97"/>
      <c r="K34" s="99"/>
      <c r="L34" s="97"/>
      <c r="M34" s="97"/>
      <c r="N34" s="97"/>
      <c r="O34" s="97"/>
      <c r="P34" s="97"/>
      <c r="Q34" s="99"/>
      <c r="R34" s="100"/>
      <c r="S34" s="100"/>
      <c r="T34" s="100"/>
      <c r="U34" s="99"/>
      <c r="V34" s="100"/>
      <c r="W34" s="100"/>
      <c r="X34" s="100"/>
      <c r="Y34" s="101"/>
      <c r="Z34" s="99"/>
    </row>
    <row r="35" spans="2:26" s="91" customFormat="1" ht="26.25" hidden="1" customHeight="1" outlineLevel="2" x14ac:dyDescent="0.2">
      <c r="B35" s="167" t="s">
        <v>7</v>
      </c>
      <c r="D35" s="92"/>
      <c r="E35" s="92"/>
      <c r="F35" s="92"/>
      <c r="G35" s="92"/>
      <c r="H35" s="92"/>
      <c r="I35" s="92"/>
      <c r="J35" s="92"/>
      <c r="K35" s="93"/>
      <c r="L35" s="92"/>
      <c r="M35" s="92"/>
      <c r="N35" s="92"/>
      <c r="O35" s="92"/>
      <c r="P35" s="92"/>
      <c r="Q35" s="93"/>
      <c r="R35" s="94"/>
      <c r="S35" s="94"/>
      <c r="T35" s="94"/>
      <c r="U35" s="93"/>
      <c r="V35" s="94"/>
      <c r="W35" s="94"/>
      <c r="X35" s="94"/>
      <c r="Y35" s="95"/>
      <c r="Z35" s="93"/>
    </row>
    <row r="36" spans="2:26" s="80" customFormat="1" ht="6.75" customHeight="1" collapsed="1" thickBot="1" x14ac:dyDescent="0.25">
      <c r="B36" s="7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81"/>
      <c r="S36" s="81"/>
      <c r="T36" s="81"/>
      <c r="U36" s="16"/>
      <c r="V36" s="81"/>
      <c r="W36" s="81"/>
      <c r="X36" s="81"/>
      <c r="Y36" s="82"/>
      <c r="Z36" s="16"/>
    </row>
    <row r="37" spans="2:26" s="86" customFormat="1" ht="25.5" customHeight="1" thickBot="1" x14ac:dyDescent="0.25">
      <c r="B37" s="85" t="s">
        <v>23</v>
      </c>
      <c r="D37" s="87"/>
      <c r="E37" s="87"/>
      <c r="F37" s="87"/>
      <c r="G37" s="87"/>
      <c r="H37" s="87"/>
      <c r="I37" s="87"/>
      <c r="J37" s="87"/>
      <c r="K37" s="88"/>
      <c r="L37" s="87"/>
      <c r="M37" s="87"/>
      <c r="N37" s="87"/>
      <c r="O37" s="87"/>
      <c r="P37" s="87"/>
      <c r="Q37" s="88"/>
      <c r="R37" s="89"/>
      <c r="S37" s="89"/>
      <c r="T37" s="89"/>
      <c r="U37" s="88"/>
      <c r="V37" s="89"/>
      <c r="W37" s="89"/>
      <c r="X37" s="89"/>
      <c r="Y37" s="90"/>
      <c r="Z37" s="88"/>
    </row>
    <row r="38" spans="2:26" s="15" customFormat="1" ht="13.5" customHeight="1" x14ac:dyDescent="0.2">
      <c r="B38" s="14"/>
      <c r="D38" s="491" t="s">
        <v>8</v>
      </c>
      <c r="E38" s="492"/>
      <c r="F38" s="492"/>
      <c r="G38" s="492"/>
      <c r="H38" s="492"/>
      <c r="I38" s="492"/>
      <c r="J38" s="493"/>
      <c r="K38" s="18"/>
      <c r="L38" s="83" t="s">
        <v>9</v>
      </c>
      <c r="M38" s="84"/>
      <c r="N38" s="84"/>
      <c r="O38" s="84"/>
      <c r="P38" s="84"/>
      <c r="Q38" s="18"/>
      <c r="R38" s="29" t="s">
        <v>11</v>
      </c>
      <c r="S38" s="23"/>
      <c r="T38" s="23"/>
      <c r="U38" s="16"/>
      <c r="V38" s="29" t="s">
        <v>10</v>
      </c>
      <c r="W38" s="23"/>
      <c r="X38" s="23"/>
      <c r="Y38" s="24"/>
      <c r="Z38" s="18"/>
    </row>
    <row r="39" spans="2:26" s="6" customFormat="1" ht="9.75" customHeight="1" thickBot="1" x14ac:dyDescent="0.25">
      <c r="B39" s="5"/>
      <c r="D39" s="9"/>
      <c r="E39" s="9"/>
      <c r="F39" s="9"/>
      <c r="G39" s="9"/>
      <c r="H39" s="9"/>
      <c r="I39" s="9"/>
      <c r="J39" s="9"/>
      <c r="K39" s="16"/>
      <c r="L39" s="9"/>
      <c r="M39" s="9"/>
      <c r="N39" s="9"/>
      <c r="O39" s="9"/>
      <c r="P39" s="9"/>
      <c r="Q39" s="16"/>
      <c r="R39" s="21"/>
      <c r="S39" s="21"/>
      <c r="T39" s="21"/>
      <c r="U39" s="16"/>
      <c r="V39" s="21"/>
      <c r="W39" s="21"/>
      <c r="X39" s="21"/>
      <c r="Y39" s="22"/>
      <c r="Z39" s="16"/>
    </row>
    <row r="40" spans="2:26" s="12" customFormat="1" ht="23.25" thickBot="1" x14ac:dyDescent="0.25">
      <c r="B40" s="11" t="s">
        <v>12</v>
      </c>
      <c r="D40" s="13" t="s">
        <v>13</v>
      </c>
      <c r="E40" s="13" t="s">
        <v>14</v>
      </c>
      <c r="F40" s="13" t="s">
        <v>15</v>
      </c>
      <c r="G40" s="13" t="s">
        <v>16</v>
      </c>
      <c r="H40" s="13" t="s">
        <v>19</v>
      </c>
      <c r="I40" s="13" t="s">
        <v>17</v>
      </c>
      <c r="J40" s="13" t="s">
        <v>18</v>
      </c>
      <c r="K40" s="20"/>
      <c r="L40" s="13" t="s">
        <v>20</v>
      </c>
      <c r="M40" s="13"/>
      <c r="N40" s="13"/>
      <c r="O40" s="13" t="s">
        <v>21</v>
      </c>
      <c r="P40" s="13" t="s">
        <v>22</v>
      </c>
      <c r="Q40" s="20"/>
      <c r="R40" s="25"/>
      <c r="S40" s="25"/>
      <c r="T40" s="25"/>
      <c r="U40" s="20"/>
      <c r="V40" s="25"/>
      <c r="W40" s="25"/>
      <c r="X40" s="25"/>
      <c r="Y40" s="26"/>
      <c r="Z40" s="20"/>
    </row>
    <row r="41" spans="2:26" s="6" customFormat="1" ht="9.75" customHeight="1" thickBot="1" x14ac:dyDescent="0.25">
      <c r="B41" s="5"/>
      <c r="D41" s="9"/>
      <c r="E41" s="9"/>
      <c r="F41" s="9"/>
      <c r="G41" s="9"/>
      <c r="H41" s="9"/>
      <c r="I41" s="9"/>
      <c r="J41" s="9"/>
      <c r="K41" s="16"/>
      <c r="L41" s="9"/>
      <c r="M41" s="9"/>
      <c r="N41" s="9"/>
      <c r="O41" s="9"/>
      <c r="P41" s="9"/>
      <c r="Q41" s="16"/>
      <c r="R41" s="21"/>
      <c r="S41" s="21"/>
      <c r="T41" s="21"/>
      <c r="U41" s="16"/>
      <c r="V41" s="21"/>
      <c r="W41" s="21"/>
      <c r="X41" s="21"/>
      <c r="Y41" s="22"/>
      <c r="Z41" s="16"/>
    </row>
    <row r="42" spans="2:26" s="8" customFormat="1" ht="26.25" customHeight="1" thickBot="1" x14ac:dyDescent="0.25">
      <c r="B42" s="7" t="s">
        <v>6</v>
      </c>
      <c r="D42" s="10"/>
      <c r="E42" s="10"/>
      <c r="F42" s="10"/>
      <c r="G42" s="10"/>
      <c r="H42" s="10"/>
      <c r="I42" s="10"/>
      <c r="J42" s="10"/>
      <c r="K42" s="16"/>
      <c r="L42" s="10"/>
      <c r="M42" s="10"/>
      <c r="N42" s="10"/>
      <c r="O42" s="10"/>
      <c r="P42" s="10"/>
      <c r="Q42" s="16"/>
      <c r="R42" s="27"/>
      <c r="S42" s="27"/>
      <c r="T42" s="27"/>
      <c r="U42" s="16"/>
      <c r="V42" s="27"/>
      <c r="W42" s="27"/>
      <c r="X42" s="27"/>
      <c r="Y42" s="28"/>
      <c r="Z42" s="16"/>
    </row>
    <row r="44" spans="2:26" s="179" customFormat="1" x14ac:dyDescent="0.2">
      <c r="B44" s="178" t="s">
        <v>30</v>
      </c>
      <c r="D44" s="180"/>
      <c r="E44" s="180"/>
      <c r="F44" s="180"/>
      <c r="G44" s="180"/>
      <c r="H44" s="180"/>
      <c r="I44" s="180"/>
      <c r="J44" s="180"/>
      <c r="K44" s="181"/>
      <c r="L44" s="180"/>
      <c r="M44" s="180"/>
      <c r="N44" s="180"/>
      <c r="O44" s="180"/>
      <c r="P44" s="180"/>
      <c r="Q44" s="181"/>
      <c r="U44" s="181"/>
      <c r="Z44" s="181"/>
    </row>
    <row r="45" spans="2:26" s="163" customFormat="1" x14ac:dyDescent="0.2">
      <c r="B45" s="171" t="s">
        <v>26</v>
      </c>
      <c r="D45" s="182"/>
      <c r="E45" s="182"/>
      <c r="F45" s="182"/>
      <c r="G45" s="182"/>
      <c r="H45" s="182"/>
      <c r="I45" s="182"/>
      <c r="J45" s="182"/>
      <c r="K45" s="33"/>
      <c r="L45" s="182"/>
      <c r="M45" s="182"/>
      <c r="N45" s="182"/>
      <c r="O45" s="182"/>
      <c r="P45" s="182"/>
      <c r="Q45" s="33"/>
      <c r="R45" s="183"/>
      <c r="S45" s="183"/>
      <c r="T45" s="183"/>
      <c r="U45" s="33"/>
      <c r="V45" s="183"/>
      <c r="W45" s="183"/>
      <c r="X45" s="183"/>
      <c r="Y45" s="183"/>
      <c r="Z45" s="19"/>
    </row>
    <row r="46" spans="2:26" x14ac:dyDescent="0.2">
      <c r="B46" s="31" t="s">
        <v>27</v>
      </c>
      <c r="D46" s="32"/>
      <c r="E46" s="32"/>
      <c r="F46" s="32"/>
      <c r="G46" s="32"/>
      <c r="H46" s="32"/>
      <c r="I46" s="32"/>
      <c r="J46" s="32"/>
      <c r="K46" s="33"/>
      <c r="L46" s="32"/>
      <c r="M46" s="32"/>
      <c r="N46" s="32"/>
      <c r="O46" s="32"/>
      <c r="P46" s="32"/>
      <c r="Q46" s="33"/>
      <c r="R46" s="34"/>
      <c r="S46" s="34"/>
      <c r="T46" s="34"/>
      <c r="U46" s="33"/>
      <c r="V46" s="34"/>
      <c r="W46" s="34"/>
      <c r="X46" s="34"/>
      <c r="Y46" s="34"/>
    </row>
    <row r="47" spans="2:26" x14ac:dyDescent="0.2">
      <c r="B47" s="31" t="s">
        <v>28</v>
      </c>
      <c r="D47" s="32"/>
      <c r="E47" s="32"/>
      <c r="F47" s="32"/>
      <c r="G47" s="32"/>
      <c r="H47" s="32"/>
      <c r="I47" s="32"/>
      <c r="J47" s="32"/>
      <c r="K47" s="33"/>
      <c r="L47" s="32"/>
      <c r="M47" s="32"/>
      <c r="N47" s="32"/>
      <c r="O47" s="32"/>
      <c r="P47" s="32"/>
      <c r="Q47" s="33"/>
      <c r="R47" s="34"/>
      <c r="S47" s="34"/>
      <c r="T47" s="34"/>
      <c r="U47" s="33"/>
      <c r="V47" s="34"/>
      <c r="W47" s="34"/>
      <c r="X47" s="34"/>
      <c r="Y47" s="34"/>
    </row>
    <row r="48" spans="2:26" x14ac:dyDescent="0.2">
      <c r="B48" s="31" t="s">
        <v>29</v>
      </c>
      <c r="D48" s="32"/>
      <c r="E48" s="32"/>
      <c r="F48" s="32"/>
      <c r="G48" s="32"/>
      <c r="H48" s="32"/>
      <c r="I48" s="32"/>
      <c r="J48" s="32"/>
      <c r="K48" s="33"/>
      <c r="L48" s="32"/>
      <c r="M48" s="32"/>
      <c r="N48" s="32"/>
      <c r="O48" s="32"/>
      <c r="P48" s="32"/>
      <c r="Q48" s="33"/>
      <c r="R48" s="34"/>
      <c r="S48" s="34"/>
      <c r="T48" s="34"/>
      <c r="U48" s="33"/>
      <c r="V48" s="34"/>
      <c r="W48" s="34"/>
      <c r="X48" s="34"/>
      <c r="Y48" s="34"/>
    </row>
    <row r="49" spans="2:2" x14ac:dyDescent="0.2">
      <c r="B49" s="30"/>
    </row>
    <row r="50" spans="2:2" x14ac:dyDescent="0.2">
      <c r="B50" s="30"/>
    </row>
    <row r="51" spans="2:2" x14ac:dyDescent="0.2">
      <c r="B51" s="30"/>
    </row>
    <row r="52" spans="2:2" x14ac:dyDescent="0.2">
      <c r="B52" s="30"/>
    </row>
  </sheetData>
  <mergeCells count="1">
    <mergeCell ref="D38:J38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Learner Transport in South Africa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17F59F-E79C-4F99-84A2-EB4D3A16A1D4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985C2C14-17C3-48F0-9C5E-87CEF4257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EA1D60-FA2F-4D3F-B067-E3A7B1309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Budget Sum</vt:lpstr>
      <vt:lpstr>LTS Logframe</vt:lpstr>
      <vt:lpstr>Funding Flow</vt:lpstr>
      <vt:lpstr>Institutional</vt:lpstr>
      <vt:lpstr>Programme Design</vt:lpstr>
      <vt:lpstr>Template</vt:lpstr>
      <vt:lpstr>'LTS Logframe'!Print_Area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Conrad Barberton</dc:creator>
  <cp:lastModifiedBy>Home</cp:lastModifiedBy>
  <cp:lastPrinted>2014-09-08T07:46:18Z</cp:lastPrinted>
  <dcterms:created xsi:type="dcterms:W3CDTF">2012-08-26T17:58:56Z</dcterms:created>
  <dcterms:modified xsi:type="dcterms:W3CDTF">2021-11-12T03:37:06Z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