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CONOR WORK\EMS\"/>
    </mc:Choice>
  </mc:AlternateContent>
  <xr:revisionPtr revIDLastSave="0" documentId="8_{E9124DB3-33B2-43E0-8B73-7C96FD1661F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2. Logical framework_Example" sheetId="2" state="hidden" r:id="rId4"/>
    <sheet name="2. Logframe - EMS" sheetId="9" r:id="rId5"/>
    <sheet name="Sheet1" sheetId="10" state="hidden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0" l="1"/>
  <c r="F3" i="10"/>
  <c r="E3" i="10"/>
  <c r="E4" i="10" s="1"/>
  <c r="E5" i="10" l="1"/>
  <c r="E6" i="10"/>
  <c r="F6" i="10"/>
  <c r="G6" i="10" s="1"/>
  <c r="F5" i="10"/>
</calcChain>
</file>

<file path=xl/sharedStrings.xml><?xml version="1.0" encoding="utf-8"?>
<sst xmlns="http://schemas.openxmlformats.org/spreadsheetml/2006/main" count="264" uniqueCount="130">
  <si>
    <t>Table of Contents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</si>
  <si>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</si>
  <si>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</si>
  <si>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</si>
  <si>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</si>
  <si>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</si>
  <si>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</si>
  <si>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</si>
  <si>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Develop the problem statement</t>
  </si>
  <si>
    <t>Identify the sanitation interventions</t>
  </si>
  <si>
    <t>Cost the interventions and determine funding</t>
  </si>
  <si>
    <t>Prepare policy on School Sanitation</t>
  </si>
  <si>
    <t>Roll out the implementation plan</t>
  </si>
  <si>
    <t>Built, renovated and repaired toilets</t>
  </si>
  <si>
    <t>Maintain the toilets in good working order</t>
  </si>
  <si>
    <t>Safe toilets</t>
  </si>
  <si>
    <t>Awareness of good hygiene practice</t>
  </si>
  <si>
    <t>Develop policy framework</t>
  </si>
  <si>
    <t>Construct, repair and rehabilitate toilets</t>
  </si>
  <si>
    <t>Training material, trainers</t>
  </si>
  <si>
    <t>Indicator</t>
  </si>
  <si>
    <t>Annual</t>
  </si>
  <si>
    <t>Monthly</t>
  </si>
  <si>
    <t xml:space="preserve">Number of accidents and assaults </t>
  </si>
  <si>
    <t>Source of data</t>
  </si>
  <si>
    <t>Education Management Information Systems</t>
  </si>
  <si>
    <t>Survey</t>
  </si>
  <si>
    <t>School inspections</t>
  </si>
  <si>
    <t>Districts</t>
  </si>
  <si>
    <t>Policy published in government gazette</t>
  </si>
  <si>
    <t>Number of new toilets built, number of toilets renovated and repaired</t>
  </si>
  <si>
    <t>DBE</t>
  </si>
  <si>
    <t>PEDs</t>
  </si>
  <si>
    <t>Policy approved by DG</t>
  </si>
  <si>
    <t>Costed implementation plan</t>
  </si>
  <si>
    <t>Post training evaluation (training providers)</t>
  </si>
  <si>
    <t>Clean and functioning toilets</t>
  </si>
  <si>
    <t>Bi-annual</t>
  </si>
  <si>
    <t>% of schools with no or dilapidated toilet infrastructure</t>
  </si>
  <si>
    <t>DBE website</t>
  </si>
  <si>
    <t>Develop curriculum for training programme</t>
  </si>
  <si>
    <t>As needed</t>
  </si>
  <si>
    <t>BAS</t>
  </si>
  <si>
    <t>Approved training programme</t>
  </si>
  <si>
    <t>Number of training programmes delivered per district</t>
  </si>
  <si>
    <t>% spend on school maintenance per district</t>
  </si>
  <si>
    <t>Approved provincial costed implementation plan and budget</t>
  </si>
  <si>
    <t>Quarterly</t>
  </si>
  <si>
    <t>Monitor progress against the implementation plan</t>
  </si>
  <si>
    <t>Actual versus budgeted expenditure</t>
  </si>
  <si>
    <t>Unit cost of each new toilet built, unit cost of each toilet renovated</t>
  </si>
  <si>
    <t>Responsibility</t>
  </si>
  <si>
    <t>CD: Infrastructure Management</t>
  </si>
  <si>
    <t>CD: Capacity building</t>
  </si>
  <si>
    <t>IMPACT</t>
  </si>
  <si>
    <t>Policy Unit</t>
  </si>
  <si>
    <t>Trained learners</t>
  </si>
  <si>
    <t>% of learners who understand why hand hygiene is important.</t>
  </si>
  <si>
    <t>Number of learners trained</t>
  </si>
  <si>
    <t>Train tlearners on personal hygiene</t>
  </si>
  <si>
    <t>Train learners</t>
  </si>
  <si>
    <t>Fewer accidents and assaults in toilets</t>
  </si>
  <si>
    <t>Logical Framework - Example</t>
  </si>
  <si>
    <t>ACT 1.1</t>
  </si>
  <si>
    <t>ACT 1.2</t>
  </si>
  <si>
    <t>ACT 1.3</t>
  </si>
  <si>
    <t>ACT 2.1</t>
  </si>
  <si>
    <t>ACT 2.2</t>
  </si>
  <si>
    <t>ACT 2.3</t>
  </si>
  <si>
    <t>ACT 3.1</t>
  </si>
  <si>
    <t>ACT 3.2</t>
  </si>
  <si>
    <t>District circult manager, school principal, school teachers</t>
  </si>
  <si>
    <t xml:space="preserve"> </t>
  </si>
  <si>
    <t>Materials, building contractors, circuit manager, school principal</t>
  </si>
  <si>
    <t>Trainers, school non-profit organisations</t>
  </si>
  <si>
    <t>IOUT1</t>
  </si>
  <si>
    <t>FOUT1</t>
  </si>
  <si>
    <t>FOUT2</t>
  </si>
  <si>
    <t>FOUT3</t>
  </si>
  <si>
    <t>OUTCOME</t>
  </si>
  <si>
    <t>OUTC1</t>
  </si>
  <si>
    <t>OUTC2</t>
  </si>
  <si>
    <t>Healthier learners</t>
  </si>
  <si>
    <t>Access to functional ablution facilities</t>
  </si>
  <si>
    <t>Ratio of learners to toilets</t>
  </si>
  <si>
    <t xml:space="preserve">Learner attendance rate </t>
  </si>
  <si>
    <t>IOUT2</t>
  </si>
  <si>
    <t>IOUT#</t>
  </si>
  <si>
    <t>IMP1</t>
  </si>
  <si>
    <t>% of schools with clean and functioning toilets</t>
  </si>
  <si>
    <t>SCM officials, contractors, building material</t>
  </si>
  <si>
    <t>Melanie Kesonk</t>
  </si>
  <si>
    <t>Free State Provincial Treasury</t>
  </si>
  <si>
    <t>Version No: 1</t>
  </si>
  <si>
    <t>ACT 1.4</t>
  </si>
  <si>
    <t>Approved policy on school sanitation</t>
  </si>
  <si>
    <t>Develop a costed provincial implementation plan</t>
  </si>
  <si>
    <t>ACT 2.4</t>
  </si>
  <si>
    <t>Director: Policy Research Unit (Programme 2)</t>
  </si>
  <si>
    <t>Deputy Director. Director</t>
  </si>
  <si>
    <t>Director/CD: EMS Management</t>
  </si>
  <si>
    <t>IMP!</t>
  </si>
  <si>
    <t>IOUT 1</t>
  </si>
  <si>
    <t>Access to timely life-saving medical services by citiziens</t>
  </si>
  <si>
    <t>Statistics SA / (WHO)</t>
  </si>
  <si>
    <t>Accessible and responsive EMS in Free State</t>
  </si>
  <si>
    <t>EMS services on site within 90 minutes (rural) and 60 minutes (urban)</t>
  </si>
  <si>
    <t>Approved and published policy on EMS</t>
  </si>
  <si>
    <t>Draft provincial policy framework</t>
  </si>
  <si>
    <t>Engage with stakeholderson draft provincial policy</t>
  </si>
  <si>
    <t>Identify demand for EMS</t>
  </si>
  <si>
    <t>Demand diagnostic report</t>
  </si>
  <si>
    <t xml:space="preserve">Ambulance vehicles, medical services equipment, salaries and wages </t>
  </si>
  <si>
    <t>DOH</t>
  </si>
  <si>
    <t>Develop the estimate cost for the approved provincial policy framework</t>
  </si>
  <si>
    <t>Incorporate the costs of the emergency medical services into the budget</t>
  </si>
  <si>
    <t>Implement the emergency services policy framework</t>
  </si>
  <si>
    <t>Maintain and repair ambulance vehicles and medical equipment</t>
  </si>
  <si>
    <t>Trained medical staff</t>
  </si>
  <si>
    <t>Trained/skilled/qualified practitioners and medical staff</t>
  </si>
  <si>
    <t>Director/CD: EMS Management and HOD: DOH</t>
  </si>
  <si>
    <t>Monitor the performance of the emergency medical services</t>
  </si>
  <si>
    <t xml:space="preserve">Evaluate the policy framework </t>
  </si>
  <si>
    <t xml:space="preserve">Number of patients </t>
  </si>
  <si>
    <t>Reduction in mortality rates from (1) motor vehicles and (2)emergencies</t>
  </si>
  <si>
    <t xml:space="preserve">beneificary </t>
  </si>
  <si>
    <t xml:space="preserve">government control </t>
  </si>
  <si>
    <t>Actual policy outcomes versus reality</t>
  </si>
  <si>
    <t>Logical Framework - EMS</t>
  </si>
  <si>
    <t xml:space="preserve">EMERGENCY MEDICAL SERVICES IN THE FREE STATE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</si>
</sst>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24"/>
      <name val="Arial"/>
      <family val="2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43" fontId="0" fillId="0" borderId="0" xfId="1" applyFont="1"/>
    <xf numFmtId="43" fontId="0" fillId="0" borderId="0" xfId="0" applyNumberFormat="1"/>
    <xf numFmtId="43" fontId="6" fillId="0" borderId="0" xfId="0" applyNumberFormat="1" applyFont="1"/>
    <xf numFmtId="0" fontId="2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 readingOrder="1"/>
    </xf>
    <xf numFmtId="0" fontId="2" fillId="11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 readingOrder="1"/>
    </xf>
    <xf numFmtId="0" fontId="2" fillId="11" borderId="1" xfId="0" applyFont="1" applyFill="1" applyBorder="1" applyAlignment="1">
      <alignment horizontal="center" vertical="center" wrapText="1"/>
    </xf>
    <xf numFmtId="0" fontId="3" fillId="10" borderId="0" xfId="0" applyFont="1" applyFill="1" applyAlignment="1">
      <alignment vertical="center"/>
    </xf>
    <xf numFmtId="0" fontId="1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 wrapText="1" readingOrder="1"/>
    </xf>
    <xf numFmtId="0" fontId="1" fillId="10" borderId="0" xfId="0" applyFont="1" applyFill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15" fontId="8" fillId="7" borderId="1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3" fillId="0" borderId="6" xfId="0" applyFont="1" applyBorder="1"/>
    <xf numFmtId="0" fontId="1" fillId="0" borderId="6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3" fillId="12" borderId="5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2" fillId="11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A15"/>
  <sheetViews>
    <sheetView showGridLines="0" tabSelected="1" zoomScale="70" zoomScaleNormal="70" workbookViewId="0">
      <selection activeCell="A2" sqref="A2:A11"/>
    </sheetView>
  </sheetViews>
  <sheetFormatPr defaultColWidth="8.7109375" defaultRowHeight="12.75" x14ac:dyDescent="0.2"/>
  <cols>
    <col min="1" max="1" width="86.140625" style="1" customWidth="1"/>
    <col min="2" max="16384" width="8.7109375" style="1"/>
  </cols>
  <sheetData>
    <row r="1" spans="1:1" ht="102.4" customHeight="1" x14ac:dyDescent="0.2"/>
    <row r="2" spans="1:1" ht="29.65" customHeight="1" x14ac:dyDescent="0.2">
      <c r="A2" s="61" t="s">
        <v>129</v>
      </c>
    </row>
    <row r="3" spans="1:1" ht="33" customHeight="1" x14ac:dyDescent="0.2">
      <c r="A3" s="61"/>
    </row>
    <row r="4" spans="1:1" x14ac:dyDescent="0.2">
      <c r="A4" s="61"/>
    </row>
    <row r="5" spans="1:1" x14ac:dyDescent="0.2">
      <c r="A5" s="61"/>
    </row>
    <row r="6" spans="1:1" x14ac:dyDescent="0.2">
      <c r="A6" s="61"/>
    </row>
    <row r="7" spans="1:1" x14ac:dyDescent="0.2">
      <c r="A7" s="61"/>
    </row>
    <row r="8" spans="1:1" x14ac:dyDescent="0.2">
      <c r="A8" s="61"/>
    </row>
    <row r="9" spans="1:1" x14ac:dyDescent="0.2">
      <c r="A9" s="61"/>
    </row>
    <row r="10" spans="1:1" x14ac:dyDescent="0.2">
      <c r="A10" s="61"/>
    </row>
    <row r="11" spans="1:1" x14ac:dyDescent="0.2">
      <c r="A11" s="61"/>
    </row>
    <row r="12" spans="1:1" ht="34.5" customHeight="1" x14ac:dyDescent="0.2">
      <c r="A12" s="54" t="s">
        <v>91</v>
      </c>
    </row>
    <row r="13" spans="1:1" ht="28.15" customHeight="1" x14ac:dyDescent="0.2">
      <c r="A13" s="54" t="s">
        <v>92</v>
      </c>
    </row>
    <row r="14" spans="1:1" ht="28.15" customHeight="1" x14ac:dyDescent="0.2">
      <c r="A14" s="55">
        <v>43695</v>
      </c>
    </row>
    <row r="15" spans="1:1" ht="26.65" customHeight="1" x14ac:dyDescent="0.2">
      <c r="A15" s="54" t="s">
        <v>93</v>
      </c>
    </row>
  </sheetData>
  <mergeCells count="1">
    <mergeCell ref="A2:A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B39"/>
  <sheetViews>
    <sheetView showGridLines="0" workbookViewId="0">
      <selection activeCell="F15" sqref="F15"/>
    </sheetView>
  </sheetViews>
  <sheetFormatPr defaultColWidth="8.7109375" defaultRowHeight="12.75" x14ac:dyDescent="0.2"/>
  <cols>
    <col min="1" max="1" width="40.140625" style="1" customWidth="1"/>
    <col min="2" max="2" width="4.28515625" style="1" customWidth="1"/>
    <col min="3" max="16384" width="8.7109375" style="1"/>
  </cols>
  <sheetData>
    <row r="1" spans="1:2" ht="18" customHeight="1" x14ac:dyDescent="0.2">
      <c r="A1" s="60" t="s">
        <v>0</v>
      </c>
      <c r="B1" s="32">
        <v>1</v>
      </c>
    </row>
    <row r="2" spans="1:2" hidden="1" x14ac:dyDescent="0.2">
      <c r="A2" s="56" t="s">
        <v>62</v>
      </c>
      <c r="B2" s="1">
        <v>2</v>
      </c>
    </row>
    <row r="3" spans="1:2" x14ac:dyDescent="0.2">
      <c r="A3" s="56" t="s">
        <v>128</v>
      </c>
      <c r="B3" s="1">
        <v>3</v>
      </c>
    </row>
    <row r="4" spans="1:2" x14ac:dyDescent="0.2">
      <c r="A4" s="57" t="s">
        <v>54</v>
      </c>
    </row>
    <row r="5" spans="1:2" x14ac:dyDescent="0.2">
      <c r="A5" s="58" t="s">
        <v>20</v>
      </c>
    </row>
    <row r="6" spans="1:2" x14ac:dyDescent="0.2">
      <c r="A6" s="58" t="s">
        <v>7</v>
      </c>
    </row>
    <row r="7" spans="1:2" x14ac:dyDescent="0.2">
      <c r="A7" s="58" t="s">
        <v>24</v>
      </c>
    </row>
    <row r="8" spans="1:2" x14ac:dyDescent="0.2">
      <c r="A8" s="57" t="s">
        <v>79</v>
      </c>
    </row>
    <row r="9" spans="1:2" x14ac:dyDescent="0.2">
      <c r="A9" s="58" t="s">
        <v>20</v>
      </c>
    </row>
    <row r="10" spans="1:2" x14ac:dyDescent="0.2">
      <c r="A10" s="58" t="s">
        <v>7</v>
      </c>
    </row>
    <row r="11" spans="1:2" x14ac:dyDescent="0.2">
      <c r="A11" s="58" t="s">
        <v>24</v>
      </c>
    </row>
    <row r="12" spans="1:2" x14ac:dyDescent="0.2">
      <c r="A12" s="57" t="s">
        <v>1</v>
      </c>
    </row>
    <row r="13" spans="1:2" x14ac:dyDescent="0.2">
      <c r="A13" s="58" t="s">
        <v>20</v>
      </c>
    </row>
    <row r="14" spans="1:2" x14ac:dyDescent="0.2">
      <c r="A14" s="58" t="s">
        <v>7</v>
      </c>
    </row>
    <row r="15" spans="1:2" x14ac:dyDescent="0.2">
      <c r="A15" s="58" t="s">
        <v>24</v>
      </c>
    </row>
    <row r="16" spans="1:2" x14ac:dyDescent="0.2">
      <c r="A16" s="57" t="s">
        <v>4</v>
      </c>
    </row>
    <row r="17" spans="1:1" x14ac:dyDescent="0.2">
      <c r="A17" s="58" t="s">
        <v>20</v>
      </c>
    </row>
    <row r="18" spans="1:1" x14ac:dyDescent="0.2">
      <c r="A18" s="58" t="s">
        <v>7</v>
      </c>
    </row>
    <row r="19" spans="1:1" x14ac:dyDescent="0.2">
      <c r="A19" s="58" t="s">
        <v>24</v>
      </c>
    </row>
    <row r="20" spans="1:1" x14ac:dyDescent="0.2">
      <c r="A20" s="57" t="s">
        <v>2</v>
      </c>
    </row>
    <row r="21" spans="1:1" x14ac:dyDescent="0.2">
      <c r="A21" s="58" t="s">
        <v>20</v>
      </c>
    </row>
    <row r="22" spans="1:1" x14ac:dyDescent="0.2">
      <c r="A22" s="58" t="s">
        <v>7</v>
      </c>
    </row>
    <row r="23" spans="1:1" x14ac:dyDescent="0.2">
      <c r="A23" s="58" t="s">
        <v>24</v>
      </c>
    </row>
    <row r="24" spans="1:1" x14ac:dyDescent="0.2">
      <c r="A24" s="57" t="s">
        <v>2</v>
      </c>
    </row>
    <row r="25" spans="1:1" x14ac:dyDescent="0.2">
      <c r="A25" s="58" t="s">
        <v>20</v>
      </c>
    </row>
    <row r="26" spans="1:1" x14ac:dyDescent="0.2">
      <c r="A26" s="58" t="s">
        <v>7</v>
      </c>
    </row>
    <row r="27" spans="1:1" x14ac:dyDescent="0.2">
      <c r="A27" s="58" t="s">
        <v>24</v>
      </c>
    </row>
    <row r="28" spans="1:1" x14ac:dyDescent="0.2">
      <c r="A28" s="57" t="s">
        <v>2</v>
      </c>
    </row>
    <row r="29" spans="1:1" x14ac:dyDescent="0.2">
      <c r="A29" s="58" t="s">
        <v>20</v>
      </c>
    </row>
    <row r="30" spans="1:1" x14ac:dyDescent="0.2">
      <c r="A30" s="57" t="s">
        <v>7</v>
      </c>
    </row>
    <row r="31" spans="1:1" x14ac:dyDescent="0.2">
      <c r="A31" s="58" t="s">
        <v>24</v>
      </c>
    </row>
    <row r="32" spans="1:1" x14ac:dyDescent="0.2">
      <c r="A32" s="57" t="s">
        <v>2</v>
      </c>
    </row>
    <row r="33" spans="1:1" x14ac:dyDescent="0.2">
      <c r="A33" s="58" t="s">
        <v>20</v>
      </c>
    </row>
    <row r="34" spans="1:1" x14ac:dyDescent="0.2">
      <c r="A34" s="58" t="s">
        <v>7</v>
      </c>
    </row>
    <row r="35" spans="1:1" x14ac:dyDescent="0.2">
      <c r="A35" s="58" t="s">
        <v>24</v>
      </c>
    </row>
    <row r="36" spans="1:1" x14ac:dyDescent="0.2">
      <c r="A36" s="57" t="s">
        <v>2</v>
      </c>
    </row>
    <row r="37" spans="1:1" x14ac:dyDescent="0.2">
      <c r="A37" s="58" t="s">
        <v>20</v>
      </c>
    </row>
    <row r="38" spans="1:1" x14ac:dyDescent="0.2">
      <c r="A38" s="58" t="s">
        <v>7</v>
      </c>
    </row>
    <row r="39" spans="1:1" ht="13.5" thickBot="1" x14ac:dyDescent="0.25">
      <c r="A39" s="59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4.2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6"/>
  <sheetViews>
    <sheetView showGridLines="0" topLeftCell="A13" zoomScale="90" zoomScaleNormal="90" workbookViewId="0">
      <selection activeCell="C10" sqref="C10"/>
    </sheetView>
  </sheetViews>
  <sheetFormatPr defaultColWidth="8.7109375" defaultRowHeight="12.75" x14ac:dyDescent="0.25"/>
  <cols>
    <col min="1" max="1" width="26.42578125" style="2" customWidth="1"/>
    <col min="2" max="2" width="10.7109375" style="4" customWidth="1"/>
    <col min="3" max="3" width="41.140625" style="5" customWidth="1"/>
    <col min="4" max="4" width="7.7109375" style="5" customWidth="1"/>
    <col min="5" max="5" width="41.7109375" style="16" customWidth="1"/>
    <col min="6" max="6" width="8.7109375" style="16" customWidth="1"/>
    <col min="7" max="7" width="44" style="16" customWidth="1"/>
    <col min="8" max="16384" width="8.7109375" style="2"/>
  </cols>
  <sheetData>
    <row r="1" spans="1:15" ht="18" customHeight="1" x14ac:dyDescent="0.25">
      <c r="A1" s="17" t="s">
        <v>54</v>
      </c>
      <c r="B1" s="18" t="s">
        <v>88</v>
      </c>
      <c r="C1" s="67" t="s">
        <v>82</v>
      </c>
      <c r="D1" s="67"/>
      <c r="E1" s="67"/>
      <c r="F1" s="67"/>
      <c r="G1" s="67"/>
    </row>
    <row r="2" spans="1:15" ht="18" customHeight="1" x14ac:dyDescent="0.25">
      <c r="A2" s="6" t="s">
        <v>20</v>
      </c>
      <c r="B2" s="11"/>
      <c r="C2" s="68" t="s">
        <v>85</v>
      </c>
      <c r="D2" s="68"/>
      <c r="E2" s="68"/>
      <c r="F2" s="68"/>
      <c r="G2" s="68"/>
    </row>
    <row r="3" spans="1:15" ht="18" customHeight="1" x14ac:dyDescent="0.25">
      <c r="A3" s="6" t="s">
        <v>7</v>
      </c>
      <c r="B3" s="11"/>
      <c r="C3" s="69" t="s">
        <v>21</v>
      </c>
      <c r="D3" s="70"/>
      <c r="E3" s="70"/>
      <c r="F3" s="70"/>
      <c r="G3" s="71"/>
    </row>
    <row r="4" spans="1:15" ht="24.4" customHeight="1" x14ac:dyDescent="0.25">
      <c r="A4" s="6" t="s">
        <v>24</v>
      </c>
      <c r="B4" s="11"/>
      <c r="C4" s="69" t="s">
        <v>25</v>
      </c>
      <c r="D4" s="70"/>
      <c r="E4" s="70"/>
      <c r="F4" s="70"/>
      <c r="G4" s="71"/>
    </row>
    <row r="5" spans="1:15" ht="25.5" customHeight="1" x14ac:dyDescent="0.25">
      <c r="A5" s="19" t="s">
        <v>79</v>
      </c>
      <c r="B5" s="20" t="s">
        <v>80</v>
      </c>
      <c r="C5" s="21" t="s">
        <v>61</v>
      </c>
      <c r="D5" s="21" t="s">
        <v>81</v>
      </c>
      <c r="E5" s="66" t="s">
        <v>83</v>
      </c>
      <c r="F5" s="66"/>
      <c r="G5" s="66"/>
    </row>
    <row r="6" spans="1:15" ht="31.9" customHeight="1" x14ac:dyDescent="0.25">
      <c r="A6" s="6" t="s">
        <v>20</v>
      </c>
      <c r="B6" s="11"/>
      <c r="C6" s="9" t="s">
        <v>23</v>
      </c>
      <c r="D6" s="9"/>
      <c r="E6" s="62" t="s">
        <v>84</v>
      </c>
      <c r="F6" s="63"/>
      <c r="G6" s="64"/>
    </row>
    <row r="7" spans="1:15" ht="31.9" customHeight="1" x14ac:dyDescent="0.25">
      <c r="A7" s="6" t="s">
        <v>7</v>
      </c>
      <c r="B7" s="11"/>
      <c r="C7" s="9" t="s">
        <v>21</v>
      </c>
      <c r="D7" s="9"/>
      <c r="E7" s="65" t="s">
        <v>21</v>
      </c>
      <c r="F7" s="65"/>
      <c r="G7" s="65"/>
    </row>
    <row r="8" spans="1:15" ht="31.9" customHeight="1" x14ac:dyDescent="0.25">
      <c r="A8" s="6" t="s">
        <v>24</v>
      </c>
      <c r="B8" s="11"/>
      <c r="C8" s="9" t="s">
        <v>25</v>
      </c>
      <c r="D8" s="9"/>
      <c r="E8" s="62" t="s">
        <v>26</v>
      </c>
      <c r="F8" s="63"/>
      <c r="G8" s="64"/>
    </row>
    <row r="9" spans="1:15" ht="18" customHeight="1" x14ac:dyDescent="0.25">
      <c r="A9" s="22" t="s">
        <v>1</v>
      </c>
      <c r="B9" s="23" t="s">
        <v>76</v>
      </c>
      <c r="C9" s="24" t="s">
        <v>15</v>
      </c>
      <c r="D9" s="24" t="s">
        <v>77</v>
      </c>
      <c r="E9" s="24" t="s">
        <v>36</v>
      </c>
      <c r="F9" s="24" t="s">
        <v>78</v>
      </c>
      <c r="G9" s="24" t="s">
        <v>16</v>
      </c>
      <c r="O9" s="3"/>
    </row>
    <row r="10" spans="1:15" ht="42.4" customHeight="1" x14ac:dyDescent="0.25">
      <c r="A10" s="6" t="s">
        <v>20</v>
      </c>
      <c r="B10" s="11"/>
      <c r="C10" s="9" t="s">
        <v>38</v>
      </c>
      <c r="D10" s="9"/>
      <c r="E10" s="9" t="s">
        <v>89</v>
      </c>
      <c r="F10" s="9"/>
      <c r="G10" s="10" t="s">
        <v>57</v>
      </c>
    </row>
    <row r="11" spans="1:15" ht="42.4" customHeight="1" x14ac:dyDescent="0.25">
      <c r="A11" s="6" t="s">
        <v>7</v>
      </c>
      <c r="B11" s="11"/>
      <c r="C11" s="11" t="s">
        <v>37</v>
      </c>
      <c r="D11" s="11"/>
      <c r="E11" s="11" t="s">
        <v>37</v>
      </c>
      <c r="F11" s="11"/>
      <c r="G11" s="11" t="s">
        <v>37</v>
      </c>
    </row>
    <row r="12" spans="1:15" ht="42.4" customHeight="1" x14ac:dyDescent="0.25">
      <c r="A12" s="6" t="s">
        <v>24</v>
      </c>
      <c r="B12" s="11"/>
      <c r="C12" s="9" t="s">
        <v>27</v>
      </c>
      <c r="D12" s="9"/>
      <c r="E12" s="9" t="s">
        <v>27</v>
      </c>
      <c r="F12" s="9"/>
      <c r="G12" s="10" t="s">
        <v>35</v>
      </c>
    </row>
    <row r="13" spans="1:15" ht="22.9" customHeight="1" x14ac:dyDescent="0.25">
      <c r="A13" s="22" t="s">
        <v>4</v>
      </c>
      <c r="B13" s="23" t="s">
        <v>75</v>
      </c>
      <c r="C13" s="24" t="s">
        <v>95</v>
      </c>
      <c r="D13" s="24" t="s">
        <v>86</v>
      </c>
      <c r="E13" s="24" t="s">
        <v>13</v>
      </c>
      <c r="F13" s="24" t="s">
        <v>87</v>
      </c>
      <c r="G13" s="24" t="s">
        <v>56</v>
      </c>
    </row>
    <row r="14" spans="1:15" ht="25.15" customHeight="1" x14ac:dyDescent="0.25">
      <c r="A14" s="6" t="s">
        <v>20</v>
      </c>
      <c r="B14" s="11"/>
      <c r="C14" s="9" t="s">
        <v>29</v>
      </c>
      <c r="D14" s="9"/>
      <c r="E14" s="10" t="s">
        <v>30</v>
      </c>
      <c r="F14" s="10"/>
      <c r="G14" s="10" t="s">
        <v>58</v>
      </c>
    </row>
    <row r="15" spans="1:15" ht="25.15" customHeight="1" x14ac:dyDescent="0.25">
      <c r="A15" s="6" t="s">
        <v>7</v>
      </c>
      <c r="B15" s="11"/>
      <c r="C15" s="9" t="s">
        <v>31</v>
      </c>
      <c r="D15" s="9"/>
      <c r="E15" s="10" t="s">
        <v>32</v>
      </c>
      <c r="F15" s="10"/>
      <c r="G15" s="10" t="s">
        <v>32</v>
      </c>
    </row>
    <row r="16" spans="1:15" ht="25.15" customHeight="1" x14ac:dyDescent="0.25">
      <c r="A16" s="6" t="s">
        <v>24</v>
      </c>
      <c r="B16" s="11"/>
      <c r="C16" s="9" t="s">
        <v>39</v>
      </c>
      <c r="D16" s="9"/>
      <c r="E16" s="10" t="s">
        <v>28</v>
      </c>
      <c r="F16" s="10"/>
      <c r="G16" s="10" t="s">
        <v>28</v>
      </c>
    </row>
    <row r="17" spans="1:7" ht="25.15" customHeight="1" x14ac:dyDescent="0.25">
      <c r="A17" s="25" t="s">
        <v>2</v>
      </c>
      <c r="B17" s="26" t="s">
        <v>94</v>
      </c>
      <c r="C17" s="27" t="s">
        <v>11</v>
      </c>
      <c r="D17" s="27" t="s">
        <v>97</v>
      </c>
      <c r="E17" s="27" t="s">
        <v>14</v>
      </c>
      <c r="F17" s="27" t="s">
        <v>70</v>
      </c>
      <c r="G17" s="27" t="s">
        <v>59</v>
      </c>
    </row>
    <row r="18" spans="1:7" ht="28.15" customHeight="1" x14ac:dyDescent="0.25">
      <c r="A18" s="6" t="s">
        <v>20</v>
      </c>
      <c r="B18" s="11"/>
      <c r="C18" s="9" t="s">
        <v>33</v>
      </c>
      <c r="D18" s="9"/>
      <c r="E18" s="10" t="s">
        <v>45</v>
      </c>
      <c r="F18" s="10"/>
      <c r="G18" s="10" t="s">
        <v>44</v>
      </c>
    </row>
    <row r="19" spans="1:7" ht="18" customHeight="1" x14ac:dyDescent="0.25">
      <c r="A19" s="6" t="s">
        <v>7</v>
      </c>
      <c r="B19" s="11"/>
      <c r="C19" s="9"/>
      <c r="D19" s="9"/>
      <c r="E19" s="9" t="s">
        <v>21</v>
      </c>
      <c r="F19" s="9"/>
      <c r="G19" s="10" t="s">
        <v>22</v>
      </c>
    </row>
    <row r="20" spans="1:7" ht="18" customHeight="1" x14ac:dyDescent="0.25">
      <c r="A20" s="6" t="s">
        <v>24</v>
      </c>
      <c r="B20" s="11"/>
      <c r="C20" s="9"/>
      <c r="D20" s="9"/>
      <c r="E20" s="9" t="s">
        <v>42</v>
      </c>
      <c r="F20" s="9"/>
      <c r="G20" s="10" t="s">
        <v>28</v>
      </c>
    </row>
    <row r="21" spans="1:7" ht="23.65" customHeight="1" x14ac:dyDescent="0.25">
      <c r="A21" s="25" t="s">
        <v>2</v>
      </c>
      <c r="B21" s="26" t="s">
        <v>65</v>
      </c>
      <c r="C21" s="27" t="s">
        <v>10</v>
      </c>
      <c r="D21" s="27" t="s">
        <v>68</v>
      </c>
      <c r="E21" s="27" t="s">
        <v>48</v>
      </c>
      <c r="F21" s="27" t="s">
        <v>69</v>
      </c>
      <c r="G21" s="27" t="s">
        <v>40</v>
      </c>
    </row>
    <row r="22" spans="1:7" ht="37.5" customHeight="1" x14ac:dyDescent="0.25">
      <c r="A22" s="6" t="s">
        <v>20</v>
      </c>
      <c r="B22" s="11"/>
      <c r="C22" s="9" t="s">
        <v>34</v>
      </c>
      <c r="D22" s="9"/>
      <c r="E22" s="10" t="s">
        <v>50</v>
      </c>
      <c r="F22" s="9"/>
      <c r="G22" s="11" t="s">
        <v>43</v>
      </c>
    </row>
    <row r="23" spans="1:7" ht="18" customHeight="1" x14ac:dyDescent="0.25">
      <c r="A23" s="6" t="s">
        <v>7</v>
      </c>
      <c r="B23" s="11"/>
      <c r="C23" s="9"/>
      <c r="D23" s="9"/>
      <c r="E23" s="11" t="s">
        <v>47</v>
      </c>
      <c r="F23" s="9"/>
      <c r="G23" s="10" t="s">
        <v>41</v>
      </c>
    </row>
    <row r="24" spans="1:7" ht="18" customHeight="1" x14ac:dyDescent="0.25">
      <c r="A24" s="6" t="s">
        <v>24</v>
      </c>
      <c r="B24" s="11"/>
      <c r="C24" s="9"/>
      <c r="D24" s="9"/>
      <c r="E24" s="11" t="s">
        <v>42</v>
      </c>
      <c r="F24" s="9"/>
      <c r="G24" s="10"/>
    </row>
    <row r="25" spans="1:7" ht="29.65" customHeight="1" x14ac:dyDescent="0.25">
      <c r="A25" s="25" t="s">
        <v>2</v>
      </c>
      <c r="B25" s="26" t="s">
        <v>64</v>
      </c>
      <c r="C25" s="27" t="s">
        <v>9</v>
      </c>
      <c r="D25" s="27" t="s">
        <v>67</v>
      </c>
      <c r="E25" s="27" t="s">
        <v>12</v>
      </c>
      <c r="F25" s="27"/>
      <c r="G25" s="27"/>
    </row>
    <row r="26" spans="1:7" ht="18" customHeight="1" x14ac:dyDescent="0.25">
      <c r="A26" s="6" t="s">
        <v>20</v>
      </c>
      <c r="B26" s="11"/>
      <c r="C26" s="9"/>
      <c r="D26" s="9"/>
      <c r="E26" s="11" t="s">
        <v>49</v>
      </c>
      <c r="F26" s="9"/>
      <c r="G26" s="10"/>
    </row>
    <row r="27" spans="1:7" ht="18" customHeight="1" x14ac:dyDescent="0.25">
      <c r="A27" s="6" t="s">
        <v>7</v>
      </c>
      <c r="B27" s="11"/>
      <c r="C27" s="9"/>
      <c r="D27" s="9"/>
      <c r="E27" s="11" t="s">
        <v>47</v>
      </c>
      <c r="F27" s="9"/>
      <c r="G27" s="10"/>
    </row>
    <row r="28" spans="1:7" ht="18" customHeight="1" x14ac:dyDescent="0.25">
      <c r="A28" s="6" t="s">
        <v>24</v>
      </c>
      <c r="B28" s="11"/>
      <c r="C28" s="9"/>
      <c r="D28" s="9"/>
      <c r="E28" s="11" t="s">
        <v>42</v>
      </c>
      <c r="F28" s="9"/>
      <c r="G28" s="10"/>
    </row>
    <row r="29" spans="1:7" ht="25.9" customHeight="1" x14ac:dyDescent="0.25">
      <c r="A29" s="25" t="s">
        <v>2</v>
      </c>
      <c r="B29" s="26" t="s">
        <v>63</v>
      </c>
      <c r="C29" s="27" t="s">
        <v>8</v>
      </c>
      <c r="D29" s="26" t="s">
        <v>66</v>
      </c>
      <c r="E29" s="27" t="s">
        <v>96</v>
      </c>
      <c r="F29" s="27"/>
      <c r="G29" s="27"/>
    </row>
    <row r="30" spans="1:7" ht="30.4" customHeight="1" x14ac:dyDescent="0.25">
      <c r="A30" s="6" t="s">
        <v>20</v>
      </c>
      <c r="B30" s="11"/>
      <c r="C30" s="9"/>
      <c r="D30" s="9"/>
      <c r="E30" s="10" t="s">
        <v>46</v>
      </c>
      <c r="F30" s="10"/>
      <c r="G30" s="10"/>
    </row>
    <row r="31" spans="1:7" ht="18" customHeight="1" x14ac:dyDescent="0.25">
      <c r="A31" s="6" t="s">
        <v>7</v>
      </c>
      <c r="B31" s="11"/>
      <c r="C31" s="9"/>
      <c r="D31" s="9"/>
      <c r="E31" s="10" t="s">
        <v>41</v>
      </c>
      <c r="F31" s="10"/>
      <c r="G31" s="10"/>
    </row>
    <row r="32" spans="1:7" ht="37.15" customHeight="1" x14ac:dyDescent="0.25">
      <c r="A32" s="7" t="s">
        <v>3</v>
      </c>
      <c r="B32" s="12"/>
      <c r="C32" s="13" t="s">
        <v>71</v>
      </c>
      <c r="D32" s="13"/>
      <c r="E32" s="13" t="s">
        <v>73</v>
      </c>
      <c r="F32" s="13"/>
      <c r="G32" s="13" t="s">
        <v>74</v>
      </c>
    </row>
    <row r="33" spans="1:7" ht="18" customHeight="1" x14ac:dyDescent="0.25">
      <c r="A33" s="6" t="s">
        <v>6</v>
      </c>
      <c r="B33" s="11"/>
      <c r="C33" s="9" t="s">
        <v>72</v>
      </c>
      <c r="D33" s="9"/>
      <c r="E33" s="10" t="s">
        <v>90</v>
      </c>
      <c r="F33" s="10"/>
      <c r="G33" s="10" t="s">
        <v>19</v>
      </c>
    </row>
    <row r="34" spans="1:7" ht="18" customHeight="1" x14ac:dyDescent="0.25">
      <c r="A34" s="6" t="s">
        <v>7</v>
      </c>
      <c r="B34" s="11"/>
      <c r="C34" s="9"/>
      <c r="D34" s="9"/>
      <c r="E34" s="10"/>
      <c r="F34" s="10"/>
      <c r="G34" s="10"/>
    </row>
    <row r="35" spans="1:7" s="3" customFormat="1" ht="18" customHeight="1" x14ac:dyDescent="0.25">
      <c r="A35" s="8" t="s">
        <v>5</v>
      </c>
      <c r="B35" s="14"/>
      <c r="C35" s="15" t="s">
        <v>17</v>
      </c>
      <c r="D35" s="15"/>
      <c r="E35" s="15" t="s">
        <v>18</v>
      </c>
      <c r="F35" s="15"/>
      <c r="G35" s="15" t="s">
        <v>60</v>
      </c>
    </row>
    <row r="36" spans="1:7" x14ac:dyDescent="0.25">
      <c r="A36" s="31" t="s">
        <v>51</v>
      </c>
      <c r="B36" s="28"/>
      <c r="C36" s="29" t="s">
        <v>55</v>
      </c>
      <c r="D36" s="29"/>
      <c r="E36" s="30" t="s">
        <v>52</v>
      </c>
      <c r="F36" s="30"/>
      <c r="G36" s="30" t="s">
        <v>53</v>
      </c>
    </row>
  </sheetData>
  <mergeCells count="8">
    <mergeCell ref="E8:G8"/>
    <mergeCell ref="E7:G7"/>
    <mergeCell ref="E5:G5"/>
    <mergeCell ref="C1:G1"/>
    <mergeCell ref="C2:G2"/>
    <mergeCell ref="C3:G3"/>
    <mergeCell ref="C4:G4"/>
    <mergeCell ref="E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O40"/>
  <sheetViews>
    <sheetView showGridLines="0" zoomScale="90" zoomScaleNormal="90" workbookViewId="0">
      <selection activeCell="C8" sqref="C8"/>
    </sheetView>
  </sheetViews>
  <sheetFormatPr defaultColWidth="8.7109375" defaultRowHeight="12.75" x14ac:dyDescent="0.25"/>
  <cols>
    <col min="1" max="1" width="26.42578125" style="2" customWidth="1"/>
    <col min="2" max="2" width="8.7109375" style="4" customWidth="1"/>
    <col min="3" max="3" width="41.140625" style="5" customWidth="1"/>
    <col min="4" max="4" width="7.7109375" style="5" customWidth="1"/>
    <col min="5" max="5" width="41.7109375" style="16" customWidth="1"/>
    <col min="6" max="6" width="8.7109375" style="16" customWidth="1"/>
    <col min="7" max="7" width="44" style="16" customWidth="1"/>
    <col min="8" max="16384" width="8.7109375" style="2"/>
  </cols>
  <sheetData>
    <row r="1" spans="1:15" ht="28.5" customHeight="1" x14ac:dyDescent="0.25">
      <c r="A1" s="46" t="s">
        <v>54</v>
      </c>
      <c r="B1" s="47" t="s">
        <v>101</v>
      </c>
      <c r="C1" s="75" t="s">
        <v>103</v>
      </c>
      <c r="D1" s="76"/>
      <c r="E1" s="76"/>
      <c r="F1" s="76"/>
      <c r="G1" s="77"/>
    </row>
    <row r="2" spans="1:15" ht="18" customHeight="1" x14ac:dyDescent="0.25">
      <c r="A2" s="6" t="s">
        <v>20</v>
      </c>
      <c r="B2" s="11"/>
      <c r="C2" s="69" t="s">
        <v>124</v>
      </c>
      <c r="D2" s="70"/>
      <c r="E2" s="70"/>
      <c r="F2" s="70"/>
      <c r="G2" s="71"/>
    </row>
    <row r="3" spans="1:15" ht="18" customHeight="1" x14ac:dyDescent="0.25">
      <c r="A3" s="6" t="s">
        <v>7</v>
      </c>
      <c r="B3" s="11"/>
      <c r="C3" s="37"/>
      <c r="D3" s="37"/>
      <c r="E3" s="35"/>
      <c r="F3" s="35"/>
      <c r="G3" s="35"/>
    </row>
    <row r="4" spans="1:15" ht="24.4" customHeight="1" x14ac:dyDescent="0.25">
      <c r="A4" s="6" t="s">
        <v>24</v>
      </c>
      <c r="B4" s="11"/>
      <c r="C4" s="69" t="s">
        <v>104</v>
      </c>
      <c r="D4" s="70"/>
      <c r="E4" s="70"/>
      <c r="F4" s="70"/>
      <c r="G4" s="71"/>
    </row>
    <row r="5" spans="1:15" ht="25.5" customHeight="1" x14ac:dyDescent="0.25">
      <c r="A5" s="46" t="s">
        <v>79</v>
      </c>
      <c r="B5" s="47" t="s">
        <v>80</v>
      </c>
      <c r="C5" s="49" t="s">
        <v>105</v>
      </c>
      <c r="D5" s="49"/>
      <c r="E5" s="49"/>
      <c r="F5" s="49"/>
      <c r="G5" s="49"/>
      <c r="I5" s="2" t="s">
        <v>125</v>
      </c>
    </row>
    <row r="6" spans="1:15" ht="31.9" customHeight="1" x14ac:dyDescent="0.25">
      <c r="A6" s="6" t="s">
        <v>20</v>
      </c>
      <c r="B6" s="11"/>
      <c r="C6" s="72" t="s">
        <v>106</v>
      </c>
      <c r="D6" s="73"/>
      <c r="E6" s="73"/>
      <c r="F6" s="73"/>
      <c r="G6" s="74"/>
    </row>
    <row r="7" spans="1:15" ht="31.9" customHeight="1" x14ac:dyDescent="0.25">
      <c r="A7" s="6" t="s">
        <v>7</v>
      </c>
      <c r="B7" s="11"/>
      <c r="C7" s="39" t="s">
        <v>21</v>
      </c>
      <c r="D7" s="11"/>
      <c r="E7" s="11"/>
      <c r="F7" s="11"/>
      <c r="G7" s="11"/>
    </row>
    <row r="8" spans="1:15" ht="31.9" customHeight="1" x14ac:dyDescent="0.25">
      <c r="A8" s="6" t="s">
        <v>24</v>
      </c>
      <c r="B8" s="11"/>
      <c r="C8" s="37" t="s">
        <v>113</v>
      </c>
      <c r="D8" s="37"/>
      <c r="E8" s="37"/>
      <c r="F8" s="37"/>
      <c r="G8" s="36"/>
    </row>
    <row r="9" spans="1:15" ht="18" customHeight="1" x14ac:dyDescent="0.25">
      <c r="A9" s="46" t="s">
        <v>1</v>
      </c>
      <c r="B9" s="47" t="s">
        <v>76</v>
      </c>
      <c r="C9" s="49" t="s">
        <v>107</v>
      </c>
      <c r="D9" s="49"/>
      <c r="E9" s="49"/>
      <c r="F9" s="49"/>
      <c r="G9" s="49"/>
      <c r="O9" s="3"/>
    </row>
    <row r="10" spans="1:15" ht="27.6" customHeight="1" x14ac:dyDescent="0.25">
      <c r="A10" s="6" t="s">
        <v>20</v>
      </c>
      <c r="B10" s="11"/>
      <c r="C10" s="39" t="s">
        <v>29</v>
      </c>
      <c r="D10" s="37"/>
      <c r="E10" s="36"/>
      <c r="F10" s="36"/>
      <c r="G10" s="36"/>
      <c r="I10" s="2" t="s">
        <v>126</v>
      </c>
    </row>
    <row r="11" spans="1:15" ht="30.6" customHeight="1" x14ac:dyDescent="0.25">
      <c r="A11" s="6" t="s">
        <v>7</v>
      </c>
      <c r="B11" s="11"/>
      <c r="C11" s="37"/>
      <c r="D11" s="37"/>
      <c r="E11" s="36"/>
      <c r="F11" s="36"/>
      <c r="G11" s="36"/>
    </row>
    <row r="12" spans="1:15" ht="26.45" customHeight="1" x14ac:dyDescent="0.25">
      <c r="A12" s="6" t="s">
        <v>24</v>
      </c>
      <c r="B12" s="11"/>
      <c r="C12" s="37"/>
      <c r="D12" s="37"/>
      <c r="E12" s="36"/>
      <c r="F12" s="36"/>
      <c r="G12" s="36"/>
    </row>
    <row r="13" spans="1:15" ht="22.9" customHeight="1" x14ac:dyDescent="0.25">
      <c r="A13" s="46" t="s">
        <v>4</v>
      </c>
      <c r="B13" s="47" t="s">
        <v>102</v>
      </c>
      <c r="C13" s="48"/>
      <c r="D13" s="48"/>
      <c r="E13" s="48"/>
      <c r="F13" s="48"/>
      <c r="G13" s="48"/>
    </row>
    <row r="14" spans="1:15" ht="25.15" customHeight="1" x14ac:dyDescent="0.25">
      <c r="A14" s="6" t="s">
        <v>20</v>
      </c>
      <c r="B14" s="11"/>
      <c r="C14" s="39"/>
      <c r="D14" s="39"/>
      <c r="E14" s="38"/>
      <c r="F14" s="38"/>
      <c r="G14" s="38"/>
    </row>
    <row r="15" spans="1:15" ht="25.15" customHeight="1" x14ac:dyDescent="0.25">
      <c r="A15" s="6" t="s">
        <v>7</v>
      </c>
      <c r="B15" s="11"/>
      <c r="C15" s="39"/>
      <c r="D15" s="39"/>
      <c r="E15" s="39"/>
      <c r="F15" s="39"/>
      <c r="G15" s="38"/>
    </row>
    <row r="16" spans="1:15" ht="25.15" customHeight="1" x14ac:dyDescent="0.25">
      <c r="A16" s="6" t="s">
        <v>24</v>
      </c>
      <c r="B16" s="11"/>
      <c r="C16" s="39"/>
      <c r="D16" s="39"/>
      <c r="E16" s="39"/>
      <c r="F16" s="39"/>
      <c r="G16" s="38"/>
    </row>
    <row r="17" spans="1:7" ht="22.9" customHeight="1" x14ac:dyDescent="0.25">
      <c r="A17" s="43" t="s">
        <v>2</v>
      </c>
      <c r="B17" s="44"/>
      <c r="C17" s="45"/>
      <c r="D17" s="44" t="s">
        <v>97</v>
      </c>
      <c r="E17" s="45" t="s">
        <v>122</v>
      </c>
      <c r="F17" s="45"/>
      <c r="G17" s="45"/>
    </row>
    <row r="18" spans="1:7" ht="22.15" customHeight="1" x14ac:dyDescent="0.25">
      <c r="A18" s="6" t="s">
        <v>20</v>
      </c>
      <c r="B18" s="11"/>
      <c r="C18" s="37"/>
      <c r="D18" s="37"/>
      <c r="E18" s="36"/>
      <c r="F18" s="36"/>
      <c r="G18" s="36"/>
    </row>
    <row r="19" spans="1:7" ht="20.45" customHeight="1" x14ac:dyDescent="0.25">
      <c r="A19" s="6" t="s">
        <v>7</v>
      </c>
      <c r="B19" s="11"/>
      <c r="C19" s="37"/>
      <c r="D19" s="37"/>
      <c r="E19" s="37"/>
      <c r="F19" s="37"/>
      <c r="G19" s="36"/>
    </row>
    <row r="20" spans="1:7" ht="18.600000000000001" customHeight="1" x14ac:dyDescent="0.25">
      <c r="A20" s="6" t="s">
        <v>24</v>
      </c>
      <c r="B20" s="11"/>
      <c r="C20" s="37"/>
      <c r="D20" s="37"/>
      <c r="E20" s="37"/>
      <c r="F20" s="37"/>
      <c r="G20" s="36"/>
    </row>
    <row r="21" spans="1:7" ht="26.45" customHeight="1" x14ac:dyDescent="0.25">
      <c r="A21" s="43" t="s">
        <v>2</v>
      </c>
      <c r="B21" s="44" t="s">
        <v>94</v>
      </c>
      <c r="C21" s="45" t="s">
        <v>108</v>
      </c>
      <c r="D21" s="44" t="s">
        <v>97</v>
      </c>
      <c r="E21" s="45" t="s">
        <v>121</v>
      </c>
      <c r="F21" s="45"/>
      <c r="G21" s="45"/>
    </row>
    <row r="22" spans="1:7" ht="19.899999999999999" customHeight="1" x14ac:dyDescent="0.25">
      <c r="A22" s="6" t="s">
        <v>20</v>
      </c>
      <c r="B22" s="11"/>
      <c r="C22" s="37"/>
      <c r="D22" s="37"/>
      <c r="E22" s="36" t="s">
        <v>123</v>
      </c>
      <c r="F22" s="37"/>
      <c r="G22" s="11"/>
    </row>
    <row r="23" spans="1:7" ht="18" customHeight="1" x14ac:dyDescent="0.25">
      <c r="A23" s="6" t="s">
        <v>7</v>
      </c>
      <c r="B23" s="11"/>
      <c r="C23" s="37"/>
      <c r="D23" s="37"/>
      <c r="E23" s="11"/>
      <c r="F23" s="37"/>
      <c r="G23" s="36"/>
    </row>
    <row r="24" spans="1:7" ht="18" customHeight="1" x14ac:dyDescent="0.25">
      <c r="A24" s="6" t="s">
        <v>24</v>
      </c>
      <c r="B24" s="11"/>
      <c r="C24" s="37"/>
      <c r="D24" s="37"/>
      <c r="E24" s="11"/>
      <c r="F24" s="37"/>
      <c r="G24" s="36"/>
    </row>
    <row r="25" spans="1:7" ht="27.6" customHeight="1" x14ac:dyDescent="0.25">
      <c r="A25" s="43" t="s">
        <v>2</v>
      </c>
      <c r="B25" s="44" t="s">
        <v>65</v>
      </c>
      <c r="C25" s="45" t="s">
        <v>109</v>
      </c>
      <c r="D25" s="44" t="s">
        <v>68</v>
      </c>
      <c r="E25" s="45" t="s">
        <v>116</v>
      </c>
      <c r="F25" s="45"/>
      <c r="G25" s="45"/>
    </row>
    <row r="26" spans="1:7" ht="16.149999999999999" customHeight="1" x14ac:dyDescent="0.25">
      <c r="A26" s="6" t="s">
        <v>20</v>
      </c>
      <c r="B26" s="11"/>
      <c r="C26" s="37"/>
      <c r="D26" s="37"/>
      <c r="E26" s="11" t="s">
        <v>127</v>
      </c>
      <c r="F26" s="37"/>
      <c r="G26" s="36"/>
    </row>
    <row r="27" spans="1:7" ht="18" customHeight="1" x14ac:dyDescent="0.25">
      <c r="A27" s="6" t="s">
        <v>7</v>
      </c>
      <c r="B27" s="11"/>
      <c r="C27" s="37"/>
      <c r="D27" s="37"/>
      <c r="E27" s="11"/>
      <c r="F27" s="37"/>
      <c r="G27" s="36"/>
    </row>
    <row r="28" spans="1:7" ht="18" customHeight="1" x14ac:dyDescent="0.25">
      <c r="A28" s="6" t="s">
        <v>24</v>
      </c>
      <c r="B28" s="11"/>
      <c r="C28" s="37"/>
      <c r="D28" s="37"/>
      <c r="E28" s="11"/>
      <c r="F28" s="37"/>
      <c r="G28" s="36"/>
    </row>
    <row r="29" spans="1:7" ht="29.65" customHeight="1" x14ac:dyDescent="0.25">
      <c r="A29" s="43" t="s">
        <v>2</v>
      </c>
      <c r="B29" s="44" t="s">
        <v>64</v>
      </c>
      <c r="C29" s="45" t="s">
        <v>110</v>
      </c>
      <c r="D29" s="44" t="s">
        <v>67</v>
      </c>
      <c r="E29" s="45" t="s">
        <v>115</v>
      </c>
      <c r="F29" s="45"/>
      <c r="G29" s="45"/>
    </row>
    <row r="30" spans="1:7" ht="19.899999999999999" customHeight="1" x14ac:dyDescent="0.25">
      <c r="A30" s="6" t="s">
        <v>20</v>
      </c>
      <c r="B30" s="11"/>
      <c r="C30" s="37" t="s">
        <v>111</v>
      </c>
      <c r="D30" s="37"/>
      <c r="E30" s="11" t="s">
        <v>49</v>
      </c>
      <c r="F30" s="36"/>
      <c r="G30" s="36"/>
    </row>
    <row r="31" spans="1:7" ht="18" customHeight="1" x14ac:dyDescent="0.25">
      <c r="A31" s="6" t="s">
        <v>7</v>
      </c>
      <c r="B31" s="11"/>
      <c r="C31" s="37"/>
      <c r="D31" s="37"/>
      <c r="E31" s="11" t="s">
        <v>21</v>
      </c>
      <c r="F31" s="36"/>
      <c r="G31" s="36"/>
    </row>
    <row r="32" spans="1:7" ht="18" customHeight="1" x14ac:dyDescent="0.25">
      <c r="A32" s="6" t="s">
        <v>24</v>
      </c>
      <c r="B32" s="11"/>
      <c r="C32" s="34"/>
      <c r="D32" s="37"/>
      <c r="E32" s="11" t="s">
        <v>42</v>
      </c>
      <c r="F32" s="34"/>
      <c r="G32" s="33"/>
    </row>
    <row r="33" spans="1:7" ht="33.6" customHeight="1" x14ac:dyDescent="0.25">
      <c r="A33" s="43" t="s">
        <v>2</v>
      </c>
      <c r="B33" s="44" t="s">
        <v>63</v>
      </c>
      <c r="C33" s="45" t="s">
        <v>8</v>
      </c>
      <c r="D33" s="44" t="s">
        <v>66</v>
      </c>
      <c r="E33" s="45" t="s">
        <v>114</v>
      </c>
      <c r="F33" s="45"/>
      <c r="G33" s="45"/>
    </row>
    <row r="34" spans="1:7" ht="30.4" customHeight="1" x14ac:dyDescent="0.25">
      <c r="A34" s="6" t="s">
        <v>20</v>
      </c>
      <c r="B34" s="11"/>
      <c r="C34" s="34"/>
      <c r="D34" s="39"/>
      <c r="E34" s="38" t="s">
        <v>46</v>
      </c>
      <c r="F34" s="33"/>
      <c r="G34" s="33"/>
    </row>
    <row r="35" spans="1:7" ht="18" customHeight="1" x14ac:dyDescent="0.25">
      <c r="A35" s="6" t="s">
        <v>7</v>
      </c>
      <c r="B35" s="11"/>
      <c r="C35" s="34"/>
      <c r="D35" s="34"/>
      <c r="E35" s="33" t="s">
        <v>21</v>
      </c>
      <c r="F35" s="33"/>
      <c r="G35" s="33"/>
    </row>
    <row r="36" spans="1:7" ht="37.15" customHeight="1" x14ac:dyDescent="0.25">
      <c r="A36" s="7" t="s">
        <v>3</v>
      </c>
      <c r="B36" s="12"/>
      <c r="C36" s="13" t="s">
        <v>99</v>
      </c>
      <c r="D36" s="13"/>
      <c r="E36" s="13" t="s">
        <v>112</v>
      </c>
      <c r="F36" s="13"/>
      <c r="G36" s="13" t="s">
        <v>119</v>
      </c>
    </row>
    <row r="37" spans="1:7" ht="18" customHeight="1" x14ac:dyDescent="0.25">
      <c r="A37" s="6" t="s">
        <v>6</v>
      </c>
      <c r="B37" s="11"/>
      <c r="C37" s="34"/>
      <c r="D37" s="34"/>
      <c r="E37" s="33"/>
      <c r="F37" s="33"/>
      <c r="G37" s="33"/>
    </row>
    <row r="38" spans="1:7" ht="18" customHeight="1" x14ac:dyDescent="0.25">
      <c r="A38" s="6" t="s">
        <v>7</v>
      </c>
      <c r="B38" s="11"/>
      <c r="C38" s="34"/>
      <c r="D38" s="34"/>
      <c r="E38" s="33"/>
      <c r="F38" s="33"/>
      <c r="G38" s="33"/>
    </row>
    <row r="39" spans="1:7" s="3" customFormat="1" ht="28.9" customHeight="1" x14ac:dyDescent="0.25">
      <c r="A39" s="8" t="s">
        <v>5</v>
      </c>
      <c r="B39" s="14"/>
      <c r="C39" s="15" t="s">
        <v>17</v>
      </c>
      <c r="D39" s="15"/>
      <c r="E39" s="15" t="s">
        <v>117</v>
      </c>
      <c r="F39" s="15"/>
      <c r="G39" s="15" t="s">
        <v>118</v>
      </c>
    </row>
    <row r="40" spans="1:7" x14ac:dyDescent="0.25">
      <c r="A40" s="50" t="s">
        <v>51</v>
      </c>
      <c r="B40" s="51"/>
      <c r="C40" s="52" t="s">
        <v>98</v>
      </c>
      <c r="D40" s="52"/>
      <c r="E40" s="53" t="s">
        <v>100</v>
      </c>
      <c r="F40" s="53"/>
      <c r="G40" s="53" t="s">
        <v>120</v>
      </c>
    </row>
  </sheetData>
  <mergeCells count="4">
    <mergeCell ref="C2:G2"/>
    <mergeCell ref="C4:G4"/>
    <mergeCell ref="C6:G6"/>
    <mergeCell ref="C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D3:G6"/>
  <sheetViews>
    <sheetView workbookViewId="0">
      <selection activeCell="I2" sqref="I2"/>
    </sheetView>
  </sheetViews>
  <sheetFormatPr defaultRowHeight="14.25" x14ac:dyDescent="0.25"/>
  <cols>
    <col min="4" max="5" width="13.28515625" bestFit="1" customWidth="1"/>
    <col min="6" max="7" width="13" customWidth="1"/>
  </cols>
  <sheetData>
    <row r="3" spans="4:7" x14ac:dyDescent="0.25">
      <c r="D3" s="40">
        <v>5661163</v>
      </c>
      <c r="E3" s="40">
        <f>D3*83%</f>
        <v>4698765.29</v>
      </c>
      <c r="F3" s="40">
        <f>D3*83%</f>
        <v>4698765.29</v>
      </c>
    </row>
    <row r="4" spans="4:7" x14ac:dyDescent="0.25">
      <c r="E4" s="41">
        <f>E3*27%</f>
        <v>1268666.6283</v>
      </c>
      <c r="F4" s="40">
        <f>D3*27%</f>
        <v>1528514.01</v>
      </c>
    </row>
    <row r="5" spans="4:7" x14ac:dyDescent="0.25">
      <c r="E5" s="41">
        <f>E4*50%</f>
        <v>634333.31414999999</v>
      </c>
      <c r="F5" s="40">
        <f>F4*50%</f>
        <v>764257.005</v>
      </c>
    </row>
    <row r="6" spans="4:7" x14ac:dyDescent="0.25">
      <c r="E6" s="41">
        <f>E4*51%</f>
        <v>647019.98043300002</v>
      </c>
      <c r="F6" s="40">
        <f>F4*51%</f>
        <v>779542.14509999997</v>
      </c>
      <c r="G6" s="42">
        <f>F6-E6</f>
        <v>132522.16466699995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Health</Category>
    <Sub_x002d_Category xmlns="1e0ec87a-2ca9-4846-bcf0-31c9454ca23d">Emergency Medical Services within the Free State Department of Health Responsible for Rendering Inter-Facility and Planned Patient Transport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DBC0EC-35DB-4075-8A43-671B44CC9C56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D72D0E78-B9F6-41A4-BB25-5A880D918C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7F91E5-8A6A-4C89-88FA-B137DE913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Start here</vt:lpstr>
      <vt:lpstr>1. Table of Contents</vt:lpstr>
      <vt:lpstr>Sheet6</vt:lpstr>
      <vt:lpstr>2. Logical framework_Example</vt:lpstr>
      <vt:lpstr>2. Logframe - EMS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Home</cp:lastModifiedBy>
  <dcterms:created xsi:type="dcterms:W3CDTF">2016-05-09T11:50:49Z</dcterms:created>
  <dcterms:modified xsi:type="dcterms:W3CDTF">2021-11-11T15:27:08Z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